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Gare-2025\Trofeo.festa.dell'unità\"/>
    </mc:Choice>
  </mc:AlternateContent>
  <xr:revisionPtr revIDLastSave="0" documentId="8_{74CB0B95-2DFB-4162-862B-2DC5AF5DA493}" xr6:coauthVersionLast="47" xr6:coauthVersionMax="47" xr10:uidLastSave="{00000000-0000-0000-0000-000000000000}"/>
  <bookViews>
    <workbookView xWindow="-120" yWindow="-120" windowWidth="20730" windowHeight="11160" xr2:uid="{6CA7B094-A1E6-411A-845A-35C1FA6AA3AF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8" i="1" l="1"/>
  <c r="L148" i="1" s="1"/>
  <c r="I148" i="1"/>
  <c r="G148" i="1"/>
  <c r="E148" i="1"/>
  <c r="D148" i="1"/>
  <c r="C148" i="1"/>
  <c r="A148" i="1"/>
  <c r="K147" i="1"/>
  <c r="I147" i="1"/>
  <c r="G147" i="1"/>
  <c r="E147" i="1"/>
  <c r="D147" i="1"/>
  <c r="C147" i="1"/>
  <c r="A147" i="1"/>
  <c r="K146" i="1"/>
  <c r="I146" i="1"/>
  <c r="G146" i="1"/>
  <c r="E146" i="1"/>
  <c r="D146" i="1"/>
  <c r="C146" i="1"/>
  <c r="A146" i="1"/>
  <c r="K145" i="1"/>
  <c r="L145" i="1" s="1"/>
  <c r="I145" i="1"/>
  <c r="G145" i="1"/>
  <c r="E145" i="1"/>
  <c r="D145" i="1"/>
  <c r="C145" i="1"/>
  <c r="A145" i="1"/>
  <c r="K144" i="1"/>
  <c r="L144" i="1" s="1"/>
  <c r="I144" i="1"/>
  <c r="G144" i="1"/>
  <c r="E144" i="1"/>
  <c r="D144" i="1"/>
  <c r="C144" i="1"/>
  <c r="A144" i="1"/>
  <c r="K143" i="1"/>
  <c r="I143" i="1"/>
  <c r="G143" i="1"/>
  <c r="E143" i="1"/>
  <c r="D143" i="1"/>
  <c r="C143" i="1"/>
  <c r="A143" i="1"/>
  <c r="K142" i="1"/>
  <c r="I142" i="1"/>
  <c r="G142" i="1"/>
  <c r="E142" i="1"/>
  <c r="D142" i="1"/>
  <c r="C142" i="1"/>
  <c r="A142" i="1"/>
  <c r="K141" i="1"/>
  <c r="I141" i="1"/>
  <c r="G141" i="1"/>
  <c r="E141" i="1"/>
  <c r="D141" i="1"/>
  <c r="C141" i="1"/>
  <c r="A141" i="1"/>
  <c r="K140" i="1"/>
  <c r="I140" i="1"/>
  <c r="G140" i="1"/>
  <c r="E140" i="1"/>
  <c r="D140" i="1"/>
  <c r="C140" i="1"/>
  <c r="A140" i="1"/>
  <c r="K139" i="1"/>
  <c r="I139" i="1"/>
  <c r="G139" i="1"/>
  <c r="E139" i="1"/>
  <c r="D139" i="1"/>
  <c r="C139" i="1"/>
  <c r="A139" i="1"/>
  <c r="K138" i="1"/>
  <c r="I138" i="1"/>
  <c r="G138" i="1"/>
  <c r="E138" i="1"/>
  <c r="D138" i="1"/>
  <c r="C138" i="1"/>
  <c r="A138" i="1"/>
  <c r="K137" i="1"/>
  <c r="L137" i="1" s="1"/>
  <c r="I137" i="1"/>
  <c r="G137" i="1"/>
  <c r="E137" i="1"/>
  <c r="D137" i="1"/>
  <c r="C137" i="1"/>
  <c r="A137" i="1"/>
  <c r="K136" i="1"/>
  <c r="L136" i="1" s="1"/>
  <c r="I136" i="1"/>
  <c r="G136" i="1"/>
  <c r="E136" i="1"/>
  <c r="D136" i="1"/>
  <c r="C136" i="1"/>
  <c r="A136" i="1"/>
  <c r="K135" i="1"/>
  <c r="I135" i="1"/>
  <c r="G135" i="1"/>
  <c r="E135" i="1"/>
  <c r="D135" i="1"/>
  <c r="C135" i="1"/>
  <c r="A135" i="1"/>
  <c r="K134" i="1"/>
  <c r="I134" i="1"/>
  <c r="G134" i="1"/>
  <c r="E134" i="1"/>
  <c r="D134" i="1"/>
  <c r="C134" i="1"/>
  <c r="A134" i="1"/>
  <c r="K133" i="1"/>
  <c r="I133" i="1"/>
  <c r="G133" i="1"/>
  <c r="E133" i="1"/>
  <c r="D133" i="1"/>
  <c r="C133" i="1"/>
  <c r="A133" i="1"/>
  <c r="K132" i="1"/>
  <c r="I132" i="1"/>
  <c r="G132" i="1"/>
  <c r="E132" i="1"/>
  <c r="D132" i="1"/>
  <c r="C132" i="1"/>
  <c r="A132" i="1"/>
  <c r="K131" i="1"/>
  <c r="I131" i="1"/>
  <c r="G131" i="1"/>
  <c r="E131" i="1"/>
  <c r="D131" i="1"/>
  <c r="C131" i="1"/>
  <c r="A131" i="1"/>
  <c r="K130" i="1"/>
  <c r="I130" i="1"/>
  <c r="G130" i="1"/>
  <c r="E130" i="1"/>
  <c r="D130" i="1"/>
  <c r="C130" i="1"/>
  <c r="A130" i="1"/>
  <c r="K129" i="1"/>
  <c r="L129" i="1" s="1"/>
  <c r="I129" i="1"/>
  <c r="G129" i="1"/>
  <c r="E129" i="1"/>
  <c r="D129" i="1"/>
  <c r="C129" i="1"/>
  <c r="A129" i="1"/>
  <c r="K128" i="1"/>
  <c r="I128" i="1"/>
  <c r="G128" i="1"/>
  <c r="E128" i="1"/>
  <c r="D128" i="1"/>
  <c r="C128" i="1"/>
  <c r="A128" i="1"/>
  <c r="K127" i="1"/>
  <c r="L127" i="1" s="1"/>
  <c r="I127" i="1"/>
  <c r="G127" i="1"/>
  <c r="E127" i="1"/>
  <c r="D127" i="1"/>
  <c r="C127" i="1"/>
  <c r="A127" i="1"/>
  <c r="K126" i="1"/>
  <c r="L126" i="1" s="1"/>
  <c r="I126" i="1"/>
  <c r="G126" i="1"/>
  <c r="E126" i="1"/>
  <c r="D126" i="1"/>
  <c r="C126" i="1"/>
  <c r="A126" i="1"/>
  <c r="K125" i="1"/>
  <c r="I125" i="1"/>
  <c r="G125" i="1"/>
  <c r="E125" i="1"/>
  <c r="D125" i="1"/>
  <c r="C125" i="1"/>
  <c r="A125" i="1"/>
  <c r="K124" i="1"/>
  <c r="I124" i="1"/>
  <c r="G124" i="1"/>
  <c r="E124" i="1"/>
  <c r="D124" i="1"/>
  <c r="C124" i="1"/>
  <c r="A124" i="1"/>
  <c r="K123" i="1"/>
  <c r="I123" i="1"/>
  <c r="G123" i="1"/>
  <c r="E123" i="1"/>
  <c r="D123" i="1"/>
  <c r="C123" i="1"/>
  <c r="A123" i="1"/>
  <c r="K122" i="1"/>
  <c r="I122" i="1"/>
  <c r="G122" i="1"/>
  <c r="E122" i="1"/>
  <c r="D122" i="1"/>
  <c r="C122" i="1"/>
  <c r="A122" i="1"/>
  <c r="K121" i="1"/>
  <c r="I121" i="1"/>
  <c r="G121" i="1"/>
  <c r="E121" i="1"/>
  <c r="D121" i="1"/>
  <c r="C121" i="1"/>
  <c r="A121" i="1"/>
  <c r="K120" i="1"/>
  <c r="I120" i="1"/>
  <c r="G120" i="1"/>
  <c r="E120" i="1"/>
  <c r="D120" i="1"/>
  <c r="C120" i="1"/>
  <c r="A120" i="1"/>
  <c r="K119" i="1"/>
  <c r="L119" i="1" s="1"/>
  <c r="I119" i="1"/>
  <c r="G119" i="1"/>
  <c r="E119" i="1"/>
  <c r="D119" i="1"/>
  <c r="C119" i="1"/>
  <c r="A119" i="1"/>
  <c r="K118" i="1"/>
  <c r="I118" i="1"/>
  <c r="G118" i="1"/>
  <c r="E118" i="1"/>
  <c r="D118" i="1"/>
  <c r="C118" i="1"/>
  <c r="A118" i="1"/>
  <c r="K117" i="1"/>
  <c r="I117" i="1"/>
  <c r="G117" i="1"/>
  <c r="E117" i="1"/>
  <c r="D117" i="1"/>
  <c r="C117" i="1"/>
  <c r="A117" i="1"/>
  <c r="K116" i="1"/>
  <c r="I116" i="1"/>
  <c r="G116" i="1"/>
  <c r="E116" i="1"/>
  <c r="D116" i="1"/>
  <c r="C116" i="1"/>
  <c r="A116" i="1"/>
  <c r="K115" i="1"/>
  <c r="I115" i="1"/>
  <c r="G115" i="1"/>
  <c r="E115" i="1"/>
  <c r="D115" i="1"/>
  <c r="C115" i="1"/>
  <c r="A115" i="1"/>
  <c r="K114" i="1"/>
  <c r="I114" i="1"/>
  <c r="G114" i="1"/>
  <c r="E114" i="1"/>
  <c r="D114" i="1"/>
  <c r="C114" i="1"/>
  <c r="A114" i="1"/>
  <c r="K113" i="1"/>
  <c r="L113" i="1" s="1"/>
  <c r="I113" i="1"/>
  <c r="G113" i="1"/>
  <c r="E113" i="1"/>
  <c r="D113" i="1"/>
  <c r="C113" i="1"/>
  <c r="A113" i="1"/>
  <c r="K112" i="1"/>
  <c r="L112" i="1" s="1"/>
  <c r="I112" i="1"/>
  <c r="G112" i="1"/>
  <c r="E112" i="1"/>
  <c r="D112" i="1"/>
  <c r="C112" i="1"/>
  <c r="A112" i="1"/>
  <c r="K111" i="1"/>
  <c r="L111" i="1" s="1"/>
  <c r="I111" i="1"/>
  <c r="G111" i="1"/>
  <c r="E111" i="1"/>
  <c r="D111" i="1"/>
  <c r="C111" i="1"/>
  <c r="A111" i="1"/>
  <c r="K110" i="1"/>
  <c r="I110" i="1"/>
  <c r="G110" i="1"/>
  <c r="E110" i="1"/>
  <c r="D110" i="1"/>
  <c r="C110" i="1"/>
  <c r="A110" i="1"/>
  <c r="K109" i="1"/>
  <c r="I109" i="1"/>
  <c r="G109" i="1"/>
  <c r="E109" i="1"/>
  <c r="D109" i="1"/>
  <c r="C109" i="1"/>
  <c r="A109" i="1"/>
  <c r="K108" i="1"/>
  <c r="I108" i="1"/>
  <c r="G108" i="1"/>
  <c r="E108" i="1"/>
  <c r="D108" i="1"/>
  <c r="C108" i="1"/>
  <c r="A108" i="1"/>
  <c r="K107" i="1"/>
  <c r="I107" i="1"/>
  <c r="G107" i="1"/>
  <c r="E107" i="1"/>
  <c r="D107" i="1"/>
  <c r="C107" i="1"/>
  <c r="A107" i="1"/>
  <c r="K106" i="1"/>
  <c r="L106" i="1" s="1"/>
  <c r="I106" i="1"/>
  <c r="G106" i="1"/>
  <c r="E106" i="1"/>
  <c r="D106" i="1"/>
  <c r="C106" i="1"/>
  <c r="A106" i="1"/>
  <c r="K105" i="1"/>
  <c r="I105" i="1"/>
  <c r="G105" i="1"/>
  <c r="E105" i="1"/>
  <c r="D105" i="1"/>
  <c r="C105" i="1"/>
  <c r="A105" i="1"/>
  <c r="K104" i="1"/>
  <c r="L104" i="1" s="1"/>
  <c r="I104" i="1"/>
  <c r="G104" i="1"/>
  <c r="E104" i="1"/>
  <c r="D104" i="1"/>
  <c r="C104" i="1"/>
  <c r="A104" i="1"/>
  <c r="K103" i="1"/>
  <c r="I103" i="1"/>
  <c r="G103" i="1"/>
  <c r="E103" i="1"/>
  <c r="D103" i="1"/>
  <c r="C103" i="1"/>
  <c r="A103" i="1"/>
  <c r="K102" i="1"/>
  <c r="L102" i="1" s="1"/>
  <c r="I102" i="1"/>
  <c r="G102" i="1"/>
  <c r="E102" i="1"/>
  <c r="D102" i="1"/>
  <c r="C102" i="1"/>
  <c r="A102" i="1"/>
  <c r="K101" i="1"/>
  <c r="I101" i="1"/>
  <c r="G101" i="1"/>
  <c r="E101" i="1"/>
  <c r="D101" i="1"/>
  <c r="C101" i="1"/>
  <c r="A101" i="1"/>
  <c r="K100" i="1"/>
  <c r="L100" i="1" s="1"/>
  <c r="I100" i="1"/>
  <c r="G100" i="1"/>
  <c r="E100" i="1"/>
  <c r="D100" i="1"/>
  <c r="C100" i="1"/>
  <c r="A100" i="1"/>
  <c r="K99" i="1"/>
  <c r="I99" i="1"/>
  <c r="G99" i="1"/>
  <c r="E99" i="1"/>
  <c r="D99" i="1"/>
  <c r="C99" i="1"/>
  <c r="A99" i="1"/>
  <c r="K98" i="1"/>
  <c r="L98" i="1" s="1"/>
  <c r="I98" i="1"/>
  <c r="G98" i="1"/>
  <c r="E98" i="1"/>
  <c r="D98" i="1"/>
  <c r="C98" i="1"/>
  <c r="A98" i="1"/>
  <c r="K97" i="1"/>
  <c r="I97" i="1"/>
  <c r="G97" i="1"/>
  <c r="E97" i="1"/>
  <c r="D97" i="1"/>
  <c r="C97" i="1"/>
  <c r="A97" i="1"/>
  <c r="K96" i="1"/>
  <c r="L96" i="1" s="1"/>
  <c r="I96" i="1"/>
  <c r="G96" i="1"/>
  <c r="E96" i="1"/>
  <c r="D96" i="1"/>
  <c r="C96" i="1"/>
  <c r="A96" i="1"/>
  <c r="K95" i="1"/>
  <c r="I95" i="1"/>
  <c r="G95" i="1"/>
  <c r="E95" i="1"/>
  <c r="D95" i="1"/>
  <c r="C95" i="1"/>
  <c r="A95" i="1"/>
  <c r="K94" i="1"/>
  <c r="I94" i="1"/>
  <c r="G94" i="1"/>
  <c r="E94" i="1"/>
  <c r="D94" i="1"/>
  <c r="C94" i="1"/>
  <c r="A94" i="1"/>
  <c r="K93" i="1"/>
  <c r="I93" i="1"/>
  <c r="G93" i="1"/>
  <c r="E93" i="1"/>
  <c r="D93" i="1"/>
  <c r="C93" i="1"/>
  <c r="A93" i="1"/>
  <c r="K92" i="1"/>
  <c r="I92" i="1"/>
  <c r="G92" i="1"/>
  <c r="E92" i="1"/>
  <c r="D92" i="1"/>
  <c r="C92" i="1"/>
  <c r="A92" i="1"/>
  <c r="K91" i="1"/>
  <c r="L91" i="1" s="1"/>
  <c r="I91" i="1"/>
  <c r="G91" i="1"/>
  <c r="E91" i="1"/>
  <c r="D91" i="1"/>
  <c r="C91" i="1"/>
  <c r="A91" i="1"/>
  <c r="K90" i="1"/>
  <c r="I90" i="1"/>
  <c r="G90" i="1"/>
  <c r="E90" i="1"/>
  <c r="D90" i="1"/>
  <c r="C90" i="1"/>
  <c r="A90" i="1"/>
  <c r="K89" i="1"/>
  <c r="I89" i="1"/>
  <c r="G89" i="1"/>
  <c r="E89" i="1"/>
  <c r="D89" i="1"/>
  <c r="C89" i="1"/>
  <c r="A89" i="1"/>
  <c r="K88" i="1"/>
  <c r="I88" i="1"/>
  <c r="G88" i="1"/>
  <c r="E88" i="1"/>
  <c r="D88" i="1"/>
  <c r="C88" i="1"/>
  <c r="A88" i="1"/>
  <c r="K87" i="1"/>
  <c r="I87" i="1"/>
  <c r="G87" i="1"/>
  <c r="E87" i="1"/>
  <c r="D87" i="1"/>
  <c r="C87" i="1"/>
  <c r="A87" i="1"/>
  <c r="K86" i="1"/>
  <c r="I86" i="1"/>
  <c r="G86" i="1"/>
  <c r="E86" i="1"/>
  <c r="D86" i="1"/>
  <c r="C86" i="1"/>
  <c r="A86" i="1"/>
  <c r="K85" i="1"/>
  <c r="I85" i="1"/>
  <c r="G85" i="1"/>
  <c r="E85" i="1"/>
  <c r="D85" i="1"/>
  <c r="C85" i="1"/>
  <c r="A85" i="1"/>
  <c r="K84" i="1"/>
  <c r="I84" i="1"/>
  <c r="G84" i="1"/>
  <c r="E84" i="1"/>
  <c r="D84" i="1"/>
  <c r="C84" i="1"/>
  <c r="A84" i="1"/>
  <c r="K83" i="1"/>
  <c r="I83" i="1"/>
  <c r="G83" i="1"/>
  <c r="E83" i="1"/>
  <c r="D83" i="1"/>
  <c r="C83" i="1"/>
  <c r="A83" i="1"/>
  <c r="L82" i="1"/>
  <c r="K82" i="1"/>
  <c r="I82" i="1"/>
  <c r="G82" i="1"/>
  <c r="E82" i="1"/>
  <c r="D82" i="1"/>
  <c r="C82" i="1"/>
  <c r="A82" i="1"/>
  <c r="K81" i="1"/>
  <c r="I81" i="1"/>
  <c r="G81" i="1"/>
  <c r="E81" i="1"/>
  <c r="D81" i="1"/>
  <c r="C81" i="1"/>
  <c r="A81" i="1"/>
  <c r="K80" i="1"/>
  <c r="I80" i="1"/>
  <c r="G80" i="1"/>
  <c r="E80" i="1"/>
  <c r="D80" i="1"/>
  <c r="C80" i="1"/>
  <c r="A80" i="1"/>
  <c r="K79" i="1"/>
  <c r="I79" i="1"/>
  <c r="G79" i="1"/>
  <c r="E79" i="1"/>
  <c r="D79" i="1"/>
  <c r="C79" i="1"/>
  <c r="A79" i="1"/>
  <c r="K78" i="1"/>
  <c r="I78" i="1"/>
  <c r="G78" i="1"/>
  <c r="E78" i="1"/>
  <c r="D78" i="1"/>
  <c r="C78" i="1"/>
  <c r="A78" i="1"/>
  <c r="K77" i="1"/>
  <c r="I77" i="1"/>
  <c r="G77" i="1"/>
  <c r="E77" i="1"/>
  <c r="D77" i="1"/>
  <c r="C77" i="1"/>
  <c r="A77" i="1"/>
  <c r="L76" i="1"/>
  <c r="K76" i="1"/>
  <c r="I76" i="1"/>
  <c r="G76" i="1"/>
  <c r="E76" i="1"/>
  <c r="D76" i="1"/>
  <c r="C76" i="1"/>
  <c r="A76" i="1"/>
  <c r="K75" i="1"/>
  <c r="L75" i="1" s="1"/>
  <c r="I75" i="1"/>
  <c r="G75" i="1"/>
  <c r="E75" i="1"/>
  <c r="D75" i="1"/>
  <c r="C75" i="1"/>
  <c r="A75" i="1"/>
  <c r="K74" i="1"/>
  <c r="I74" i="1"/>
  <c r="G74" i="1"/>
  <c r="E74" i="1"/>
  <c r="D74" i="1"/>
  <c r="C74" i="1"/>
  <c r="A74" i="1"/>
  <c r="K73" i="1"/>
  <c r="I73" i="1"/>
  <c r="G73" i="1"/>
  <c r="E73" i="1"/>
  <c r="D73" i="1"/>
  <c r="C73" i="1"/>
  <c r="A73" i="1"/>
  <c r="K72" i="1"/>
  <c r="I72" i="1"/>
  <c r="G72" i="1"/>
  <c r="E72" i="1"/>
  <c r="D72" i="1"/>
  <c r="C72" i="1"/>
  <c r="A72" i="1"/>
  <c r="K71" i="1"/>
  <c r="I71" i="1"/>
  <c r="G71" i="1"/>
  <c r="E71" i="1"/>
  <c r="D71" i="1"/>
  <c r="C71" i="1"/>
  <c r="A71" i="1"/>
  <c r="K70" i="1"/>
  <c r="I70" i="1"/>
  <c r="G70" i="1"/>
  <c r="E70" i="1"/>
  <c r="D70" i="1"/>
  <c r="C70" i="1"/>
  <c r="A70" i="1"/>
  <c r="K69" i="1"/>
  <c r="I69" i="1"/>
  <c r="G69" i="1"/>
  <c r="E69" i="1"/>
  <c r="D69" i="1"/>
  <c r="C69" i="1"/>
  <c r="A69" i="1"/>
  <c r="K68" i="1"/>
  <c r="I68" i="1"/>
  <c r="G68" i="1"/>
  <c r="E68" i="1"/>
  <c r="D68" i="1"/>
  <c r="C68" i="1"/>
  <c r="A68" i="1"/>
  <c r="K67" i="1"/>
  <c r="L67" i="1" s="1"/>
  <c r="I67" i="1"/>
  <c r="G67" i="1"/>
  <c r="E67" i="1"/>
  <c r="D67" i="1"/>
  <c r="C67" i="1"/>
  <c r="A67" i="1"/>
  <c r="K66" i="1"/>
  <c r="I66" i="1"/>
  <c r="G66" i="1"/>
  <c r="E66" i="1"/>
  <c r="D66" i="1"/>
  <c r="C66" i="1"/>
  <c r="A66" i="1"/>
  <c r="K65" i="1"/>
  <c r="I65" i="1"/>
  <c r="G65" i="1"/>
  <c r="E65" i="1"/>
  <c r="D65" i="1"/>
  <c r="C65" i="1"/>
  <c r="A65" i="1"/>
  <c r="K64" i="1"/>
  <c r="I64" i="1"/>
  <c r="G64" i="1"/>
  <c r="E64" i="1"/>
  <c r="D64" i="1"/>
  <c r="C64" i="1"/>
  <c r="A64" i="1"/>
  <c r="K63" i="1"/>
  <c r="I63" i="1"/>
  <c r="G63" i="1"/>
  <c r="E63" i="1"/>
  <c r="D63" i="1"/>
  <c r="C63" i="1"/>
  <c r="A63" i="1"/>
  <c r="K62" i="1"/>
  <c r="I62" i="1"/>
  <c r="G62" i="1"/>
  <c r="E62" i="1"/>
  <c r="D62" i="1"/>
  <c r="C62" i="1"/>
  <c r="A62" i="1"/>
  <c r="K61" i="1"/>
  <c r="I61" i="1"/>
  <c r="G61" i="1"/>
  <c r="E61" i="1"/>
  <c r="D61" i="1"/>
  <c r="C61" i="1"/>
  <c r="A61" i="1"/>
  <c r="K60" i="1"/>
  <c r="I60" i="1"/>
  <c r="G60" i="1"/>
  <c r="E60" i="1"/>
  <c r="D60" i="1"/>
  <c r="C60" i="1"/>
  <c r="A60" i="1"/>
  <c r="K59" i="1"/>
  <c r="L59" i="1" s="1"/>
  <c r="I59" i="1"/>
  <c r="G59" i="1"/>
  <c r="E59" i="1"/>
  <c r="D59" i="1"/>
  <c r="C59" i="1"/>
  <c r="A59" i="1"/>
  <c r="L58" i="1"/>
  <c r="K58" i="1"/>
  <c r="I58" i="1"/>
  <c r="G58" i="1"/>
  <c r="E58" i="1"/>
  <c r="D58" i="1"/>
  <c r="C58" i="1"/>
  <c r="A58" i="1"/>
  <c r="K57" i="1"/>
  <c r="I57" i="1"/>
  <c r="G57" i="1"/>
  <c r="E57" i="1"/>
  <c r="D57" i="1"/>
  <c r="C57" i="1"/>
  <c r="A57" i="1"/>
  <c r="K56" i="1"/>
  <c r="I56" i="1"/>
  <c r="G56" i="1"/>
  <c r="E56" i="1"/>
  <c r="D56" i="1"/>
  <c r="C56" i="1"/>
  <c r="A56" i="1"/>
  <c r="K55" i="1"/>
  <c r="I55" i="1"/>
  <c r="G55" i="1"/>
  <c r="E55" i="1"/>
  <c r="D55" i="1"/>
  <c r="C55" i="1"/>
  <c r="A55" i="1"/>
  <c r="K54" i="1"/>
  <c r="I54" i="1"/>
  <c r="G54" i="1"/>
  <c r="E54" i="1"/>
  <c r="D54" i="1"/>
  <c r="C54" i="1"/>
  <c r="A54" i="1"/>
  <c r="K53" i="1"/>
  <c r="I53" i="1"/>
  <c r="G53" i="1"/>
  <c r="E53" i="1"/>
  <c r="D53" i="1"/>
  <c r="C53" i="1"/>
  <c r="A53" i="1"/>
  <c r="K52" i="1"/>
  <c r="I52" i="1"/>
  <c r="G52" i="1"/>
  <c r="E52" i="1"/>
  <c r="D52" i="1"/>
  <c r="C52" i="1"/>
  <c r="A52" i="1"/>
  <c r="K51" i="1"/>
  <c r="I51" i="1"/>
  <c r="G51" i="1"/>
  <c r="E51" i="1"/>
  <c r="D51" i="1"/>
  <c r="C51" i="1"/>
  <c r="J51" i="1" s="1"/>
  <c r="H51" i="1" s="1"/>
  <c r="A51" i="1"/>
  <c r="K50" i="1"/>
  <c r="L50" i="1" s="1"/>
  <c r="I50" i="1"/>
  <c r="G50" i="1"/>
  <c r="E50" i="1"/>
  <c r="D50" i="1"/>
  <c r="C50" i="1"/>
  <c r="A50" i="1"/>
  <c r="L49" i="1"/>
  <c r="K49" i="1"/>
  <c r="I49" i="1"/>
  <c r="G49" i="1"/>
  <c r="E49" i="1"/>
  <c r="D49" i="1"/>
  <c r="C49" i="1"/>
  <c r="J49" i="1" s="1"/>
  <c r="H49" i="1" s="1"/>
  <c r="A49" i="1"/>
  <c r="K48" i="1"/>
  <c r="L48" i="1" s="1"/>
  <c r="J48" i="1"/>
  <c r="H48" i="1" s="1"/>
  <c r="I48" i="1"/>
  <c r="G48" i="1"/>
  <c r="E48" i="1"/>
  <c r="D48" i="1"/>
  <c r="C48" i="1"/>
  <c r="A48" i="1"/>
  <c r="L47" i="1"/>
  <c r="K47" i="1"/>
  <c r="I47" i="1"/>
  <c r="G47" i="1"/>
  <c r="E47" i="1"/>
  <c r="D47" i="1"/>
  <c r="C47" i="1"/>
  <c r="J47" i="1" s="1"/>
  <c r="H47" i="1" s="1"/>
  <c r="A47" i="1"/>
  <c r="K46" i="1"/>
  <c r="L46" i="1" s="1"/>
  <c r="J46" i="1"/>
  <c r="H46" i="1" s="1"/>
  <c r="I46" i="1"/>
  <c r="G46" i="1"/>
  <c r="E46" i="1"/>
  <c r="D46" i="1"/>
  <c r="C46" i="1"/>
  <c r="A46" i="1"/>
  <c r="L45" i="1"/>
  <c r="K45" i="1"/>
  <c r="I45" i="1"/>
  <c r="G45" i="1"/>
  <c r="E45" i="1"/>
  <c r="D45" i="1"/>
  <c r="C45" i="1"/>
  <c r="J45" i="1" s="1"/>
  <c r="H45" i="1" s="1"/>
  <c r="A45" i="1"/>
  <c r="K44" i="1"/>
  <c r="L44" i="1" s="1"/>
  <c r="J44" i="1"/>
  <c r="H44" i="1" s="1"/>
  <c r="I44" i="1"/>
  <c r="G44" i="1"/>
  <c r="E44" i="1"/>
  <c r="D44" i="1"/>
  <c r="C44" i="1"/>
  <c r="A44" i="1"/>
  <c r="L43" i="1"/>
  <c r="K43" i="1"/>
  <c r="I43" i="1"/>
  <c r="G43" i="1"/>
  <c r="E43" i="1"/>
  <c r="D43" i="1"/>
  <c r="C43" i="1"/>
  <c r="J43" i="1" s="1"/>
  <c r="H43" i="1" s="1"/>
  <c r="A43" i="1"/>
  <c r="K42" i="1"/>
  <c r="L42" i="1" s="1"/>
  <c r="J42" i="1"/>
  <c r="H42" i="1" s="1"/>
  <c r="I42" i="1"/>
  <c r="G42" i="1"/>
  <c r="E42" i="1"/>
  <c r="D42" i="1"/>
  <c r="C42" i="1"/>
  <c r="A42" i="1"/>
  <c r="L41" i="1"/>
  <c r="K41" i="1"/>
  <c r="I41" i="1"/>
  <c r="G41" i="1"/>
  <c r="E41" i="1"/>
  <c r="D41" i="1"/>
  <c r="C41" i="1"/>
  <c r="J41" i="1" s="1"/>
  <c r="H41" i="1" s="1"/>
  <c r="A41" i="1"/>
  <c r="K40" i="1"/>
  <c r="L40" i="1" s="1"/>
  <c r="J40" i="1"/>
  <c r="H40" i="1" s="1"/>
  <c r="I40" i="1"/>
  <c r="G40" i="1"/>
  <c r="E40" i="1"/>
  <c r="D40" i="1"/>
  <c r="C40" i="1"/>
  <c r="A40" i="1"/>
  <c r="L39" i="1"/>
  <c r="K39" i="1"/>
  <c r="I39" i="1"/>
  <c r="G39" i="1"/>
  <c r="E39" i="1"/>
  <c r="D39" i="1"/>
  <c r="C39" i="1"/>
  <c r="J39" i="1" s="1"/>
  <c r="H39" i="1" s="1"/>
  <c r="A39" i="1"/>
  <c r="K38" i="1"/>
  <c r="L38" i="1" s="1"/>
  <c r="J38" i="1"/>
  <c r="H38" i="1" s="1"/>
  <c r="I38" i="1"/>
  <c r="G38" i="1"/>
  <c r="E38" i="1"/>
  <c r="D38" i="1"/>
  <c r="C38" i="1"/>
  <c r="A38" i="1"/>
  <c r="L37" i="1"/>
  <c r="K37" i="1"/>
  <c r="I37" i="1"/>
  <c r="G37" i="1"/>
  <c r="E37" i="1"/>
  <c r="D37" i="1"/>
  <c r="C37" i="1"/>
  <c r="J37" i="1" s="1"/>
  <c r="H37" i="1" s="1"/>
  <c r="A37" i="1"/>
  <c r="K36" i="1"/>
  <c r="L36" i="1" s="1"/>
  <c r="J36" i="1"/>
  <c r="H36" i="1" s="1"/>
  <c r="I36" i="1"/>
  <c r="G36" i="1"/>
  <c r="E36" i="1"/>
  <c r="D36" i="1"/>
  <c r="C36" i="1"/>
  <c r="A36" i="1"/>
  <c r="L35" i="1"/>
  <c r="K35" i="1"/>
  <c r="I35" i="1"/>
  <c r="G35" i="1"/>
  <c r="E35" i="1"/>
  <c r="D35" i="1"/>
  <c r="C35" i="1"/>
  <c r="J35" i="1" s="1"/>
  <c r="H35" i="1" s="1"/>
  <c r="A35" i="1"/>
  <c r="K34" i="1"/>
  <c r="L34" i="1" s="1"/>
  <c r="J34" i="1"/>
  <c r="H34" i="1" s="1"/>
  <c r="I34" i="1"/>
  <c r="G34" i="1"/>
  <c r="E34" i="1"/>
  <c r="D34" i="1"/>
  <c r="C34" i="1"/>
  <c r="A34" i="1"/>
  <c r="L33" i="1"/>
  <c r="K33" i="1"/>
  <c r="I33" i="1"/>
  <c r="G33" i="1"/>
  <c r="E33" i="1"/>
  <c r="D33" i="1"/>
  <c r="C33" i="1"/>
  <c r="J33" i="1" s="1"/>
  <c r="H33" i="1" s="1"/>
  <c r="A33" i="1"/>
  <c r="K32" i="1"/>
  <c r="L32" i="1" s="1"/>
  <c r="J32" i="1"/>
  <c r="H32" i="1" s="1"/>
  <c r="I32" i="1"/>
  <c r="G32" i="1"/>
  <c r="E32" i="1"/>
  <c r="D32" i="1"/>
  <c r="C32" i="1"/>
  <c r="A32" i="1"/>
  <c r="L31" i="1"/>
  <c r="K31" i="1"/>
  <c r="I31" i="1"/>
  <c r="G31" i="1"/>
  <c r="E31" i="1"/>
  <c r="D31" i="1"/>
  <c r="C31" i="1"/>
  <c r="J31" i="1" s="1"/>
  <c r="H31" i="1" s="1"/>
  <c r="A31" i="1"/>
  <c r="K30" i="1"/>
  <c r="L30" i="1" s="1"/>
  <c r="J30" i="1"/>
  <c r="H30" i="1" s="1"/>
  <c r="I30" i="1"/>
  <c r="G30" i="1"/>
  <c r="E30" i="1"/>
  <c r="D30" i="1"/>
  <c r="C30" i="1"/>
  <c r="A30" i="1"/>
  <c r="L29" i="1"/>
  <c r="K29" i="1"/>
  <c r="I29" i="1"/>
  <c r="G29" i="1"/>
  <c r="E29" i="1"/>
  <c r="D29" i="1"/>
  <c r="C29" i="1"/>
  <c r="J29" i="1" s="1"/>
  <c r="H29" i="1" s="1"/>
  <c r="A29" i="1"/>
  <c r="K28" i="1"/>
  <c r="L28" i="1" s="1"/>
  <c r="J28" i="1"/>
  <c r="H28" i="1" s="1"/>
  <c r="I28" i="1"/>
  <c r="G28" i="1"/>
  <c r="E28" i="1"/>
  <c r="D28" i="1"/>
  <c r="C28" i="1"/>
  <c r="A28" i="1"/>
  <c r="L27" i="1"/>
  <c r="K27" i="1"/>
  <c r="I27" i="1"/>
  <c r="G27" i="1"/>
  <c r="E27" i="1"/>
  <c r="D27" i="1"/>
  <c r="C27" i="1"/>
  <c r="J27" i="1" s="1"/>
  <c r="H27" i="1" s="1"/>
  <c r="A27" i="1"/>
  <c r="K26" i="1"/>
  <c r="L26" i="1" s="1"/>
  <c r="J26" i="1"/>
  <c r="H26" i="1" s="1"/>
  <c r="I26" i="1"/>
  <c r="G26" i="1"/>
  <c r="E26" i="1"/>
  <c r="D26" i="1"/>
  <c r="C26" i="1"/>
  <c r="A26" i="1"/>
  <c r="L25" i="1"/>
  <c r="K25" i="1"/>
  <c r="I25" i="1"/>
  <c r="G25" i="1"/>
  <c r="E25" i="1"/>
  <c r="D25" i="1"/>
  <c r="C25" i="1"/>
  <c r="J25" i="1" s="1"/>
  <c r="H25" i="1" s="1"/>
  <c r="A25" i="1"/>
  <c r="K24" i="1"/>
  <c r="L24" i="1" s="1"/>
  <c r="J24" i="1"/>
  <c r="H24" i="1" s="1"/>
  <c r="I24" i="1"/>
  <c r="G24" i="1"/>
  <c r="E24" i="1"/>
  <c r="D24" i="1"/>
  <c r="C24" i="1"/>
  <c r="A24" i="1"/>
  <c r="L23" i="1"/>
  <c r="K23" i="1"/>
  <c r="I23" i="1"/>
  <c r="G23" i="1"/>
  <c r="E23" i="1"/>
  <c r="D23" i="1"/>
  <c r="C23" i="1"/>
  <c r="J23" i="1" s="1"/>
  <c r="H23" i="1" s="1"/>
  <c r="A23" i="1"/>
  <c r="K22" i="1"/>
  <c r="L22" i="1" s="1"/>
  <c r="J22" i="1"/>
  <c r="H22" i="1" s="1"/>
  <c r="I22" i="1"/>
  <c r="G22" i="1"/>
  <c r="E22" i="1"/>
  <c r="D22" i="1"/>
  <c r="C22" i="1"/>
  <c r="A22" i="1"/>
  <c r="L21" i="1"/>
  <c r="K21" i="1"/>
  <c r="I21" i="1"/>
  <c r="G21" i="1"/>
  <c r="E21" i="1"/>
  <c r="D21" i="1"/>
  <c r="C21" i="1"/>
  <c r="J21" i="1" s="1"/>
  <c r="H21" i="1" s="1"/>
  <c r="A21" i="1"/>
  <c r="K20" i="1"/>
  <c r="L20" i="1" s="1"/>
  <c r="J20" i="1"/>
  <c r="H20" i="1" s="1"/>
  <c r="I20" i="1"/>
  <c r="G20" i="1"/>
  <c r="E20" i="1"/>
  <c r="D20" i="1"/>
  <c r="C20" i="1"/>
  <c r="A20" i="1"/>
  <c r="L19" i="1"/>
  <c r="K19" i="1"/>
  <c r="I19" i="1"/>
  <c r="G19" i="1"/>
  <c r="E19" i="1"/>
  <c r="D19" i="1"/>
  <c r="C19" i="1"/>
  <c r="J19" i="1" s="1"/>
  <c r="H19" i="1" s="1"/>
  <c r="A19" i="1"/>
  <c r="K18" i="1"/>
  <c r="L18" i="1" s="1"/>
  <c r="J18" i="1"/>
  <c r="H18" i="1" s="1"/>
  <c r="I18" i="1"/>
  <c r="G18" i="1"/>
  <c r="E18" i="1"/>
  <c r="D18" i="1"/>
  <c r="C18" i="1"/>
  <c r="A18" i="1"/>
  <c r="L17" i="1"/>
  <c r="K17" i="1"/>
  <c r="I17" i="1"/>
  <c r="G17" i="1"/>
  <c r="E17" i="1"/>
  <c r="D17" i="1"/>
  <c r="C17" i="1"/>
  <c r="J17" i="1" s="1"/>
  <c r="H17" i="1" s="1"/>
  <c r="A17" i="1"/>
  <c r="K16" i="1"/>
  <c r="L16" i="1" s="1"/>
  <c r="J16" i="1"/>
  <c r="H16" i="1" s="1"/>
  <c r="I16" i="1"/>
  <c r="G16" i="1"/>
  <c r="E16" i="1"/>
  <c r="D16" i="1"/>
  <c r="C16" i="1"/>
  <c r="A16" i="1"/>
  <c r="L15" i="1"/>
  <c r="K15" i="1"/>
  <c r="I15" i="1"/>
  <c r="G15" i="1"/>
  <c r="E15" i="1"/>
  <c r="D15" i="1"/>
  <c r="C15" i="1"/>
  <c r="J15" i="1" s="1"/>
  <c r="H15" i="1" s="1"/>
  <c r="A15" i="1"/>
  <c r="K14" i="1"/>
  <c r="L14" i="1" s="1"/>
  <c r="J14" i="1"/>
  <c r="H14" i="1" s="1"/>
  <c r="I14" i="1"/>
  <c r="G14" i="1"/>
  <c r="E14" i="1"/>
  <c r="D14" i="1"/>
  <c r="C14" i="1"/>
  <c r="A14" i="1"/>
  <c r="L13" i="1"/>
  <c r="K13" i="1"/>
  <c r="I13" i="1"/>
  <c r="G13" i="1"/>
  <c r="E13" i="1"/>
  <c r="D13" i="1"/>
  <c r="C13" i="1"/>
  <c r="J13" i="1" s="1"/>
  <c r="H13" i="1" s="1"/>
  <c r="A13" i="1"/>
  <c r="K12" i="1"/>
  <c r="L12" i="1" s="1"/>
  <c r="J12" i="1"/>
  <c r="H12" i="1" s="1"/>
  <c r="I12" i="1"/>
  <c r="G12" i="1"/>
  <c r="E12" i="1"/>
  <c r="D12" i="1"/>
  <c r="C12" i="1"/>
  <c r="A12" i="1"/>
  <c r="L11" i="1"/>
  <c r="K11" i="1"/>
  <c r="I11" i="1"/>
  <c r="G11" i="1"/>
  <c r="E11" i="1"/>
  <c r="D11" i="1"/>
  <c r="C11" i="1"/>
  <c r="J11" i="1" s="1"/>
  <c r="H11" i="1" s="1"/>
  <c r="A11" i="1"/>
  <c r="K10" i="1"/>
  <c r="L10" i="1" s="1"/>
  <c r="J10" i="1"/>
  <c r="H10" i="1" s="1"/>
  <c r="I10" i="1"/>
  <c r="G10" i="1"/>
  <c r="E10" i="1"/>
  <c r="D10" i="1"/>
  <c r="C10" i="1"/>
  <c r="A10" i="1"/>
  <c r="L9" i="1"/>
  <c r="K9" i="1"/>
  <c r="I9" i="1"/>
  <c r="G9" i="1"/>
  <c r="E9" i="1"/>
  <c r="D9" i="1"/>
  <c r="C9" i="1"/>
  <c r="J9" i="1" s="1"/>
  <c r="H9" i="1" s="1"/>
  <c r="A9" i="1"/>
  <c r="K8" i="1"/>
  <c r="L8" i="1" s="1"/>
  <c r="J8" i="1"/>
  <c r="H8" i="1" s="1"/>
  <c r="I8" i="1"/>
  <c r="G8" i="1"/>
  <c r="E8" i="1"/>
  <c r="D8" i="1"/>
  <c r="C8" i="1"/>
  <c r="A8" i="1"/>
  <c r="L7" i="1"/>
  <c r="K7" i="1"/>
  <c r="I7" i="1"/>
  <c r="G7" i="1"/>
  <c r="E7" i="1"/>
  <c r="D7" i="1"/>
  <c r="C7" i="1"/>
  <c r="J7" i="1" s="1"/>
  <c r="H7" i="1" s="1"/>
  <c r="A7" i="1"/>
  <c r="K6" i="1"/>
  <c r="L6" i="1" s="1"/>
  <c r="J6" i="1"/>
  <c r="H6" i="1" s="1"/>
  <c r="I6" i="1"/>
  <c r="G6" i="1"/>
  <c r="E6" i="1"/>
  <c r="D6" i="1"/>
  <c r="C6" i="1"/>
  <c r="A6" i="1"/>
  <c r="L5" i="1"/>
  <c r="K5" i="1"/>
  <c r="I5" i="1"/>
  <c r="G5" i="1"/>
  <c r="E5" i="1"/>
  <c r="D5" i="1"/>
  <c r="C5" i="1"/>
  <c r="J5" i="1" s="1"/>
  <c r="H5" i="1" s="1"/>
  <c r="A5" i="1"/>
  <c r="K4" i="1"/>
  <c r="L4" i="1" s="1"/>
  <c r="J4" i="1"/>
  <c r="H4" i="1" s="1"/>
  <c r="I4" i="1"/>
  <c r="G4" i="1"/>
  <c r="E4" i="1"/>
  <c r="D4" i="1"/>
  <c r="C4" i="1"/>
  <c r="A4" i="1"/>
  <c r="L3" i="1"/>
  <c r="K3" i="1"/>
  <c r="L90" i="1" s="1"/>
  <c r="I3" i="1"/>
  <c r="J85" i="1" s="1"/>
  <c r="H85" i="1" s="1"/>
  <c r="E3" i="1"/>
  <c r="D3" i="1"/>
  <c r="C3" i="1"/>
  <c r="J3" i="1" s="1"/>
  <c r="A3" i="1"/>
  <c r="F1" i="1"/>
  <c r="E1" i="1"/>
  <c r="B1" i="1"/>
  <c r="J50" i="1" l="1"/>
  <c r="H50" i="1" s="1"/>
  <c r="L52" i="1"/>
  <c r="L53" i="1"/>
  <c r="J55" i="1"/>
  <c r="H55" i="1" s="1"/>
  <c r="J58" i="1"/>
  <c r="H58" i="1" s="1"/>
  <c r="L60" i="1"/>
  <c r="L61" i="1"/>
  <c r="J63" i="1"/>
  <c r="H63" i="1" s="1"/>
  <c r="J66" i="1"/>
  <c r="H66" i="1" s="1"/>
  <c r="L68" i="1"/>
  <c r="L69" i="1"/>
  <c r="J71" i="1"/>
  <c r="H71" i="1" s="1"/>
  <c r="J74" i="1"/>
  <c r="H74" i="1" s="1"/>
  <c r="L77" i="1"/>
  <c r="J79" i="1"/>
  <c r="H79" i="1" s="1"/>
  <c r="J82" i="1"/>
  <c r="H82" i="1" s="1"/>
  <c r="L84" i="1"/>
  <c r="L85" i="1"/>
  <c r="J87" i="1"/>
  <c r="H87" i="1" s="1"/>
  <c r="J90" i="1"/>
  <c r="H90" i="1" s="1"/>
  <c r="J94" i="1"/>
  <c r="H94" i="1" s="1"/>
  <c r="L95" i="1"/>
  <c r="J98" i="1"/>
  <c r="H98" i="1" s="1"/>
  <c r="L99" i="1"/>
  <c r="J102" i="1"/>
  <c r="H102" i="1" s="1"/>
  <c r="L103" i="1"/>
  <c r="J106" i="1"/>
  <c r="H106" i="1" s="1"/>
  <c r="L107" i="1"/>
  <c r="J110" i="1"/>
  <c r="H110" i="1" s="1"/>
  <c r="J114" i="1"/>
  <c r="H114" i="1" s="1"/>
  <c r="L115" i="1"/>
  <c r="J118" i="1"/>
  <c r="H118" i="1" s="1"/>
  <c r="J122" i="1"/>
  <c r="H122" i="1" s="1"/>
  <c r="L123" i="1"/>
  <c r="J126" i="1"/>
  <c r="H126" i="1" s="1"/>
  <c r="J130" i="1"/>
  <c r="H130" i="1" s="1"/>
  <c r="L131" i="1"/>
  <c r="J134" i="1"/>
  <c r="H134" i="1" s="1"/>
  <c r="L135" i="1"/>
  <c r="J138" i="1"/>
  <c r="H138" i="1" s="1"/>
  <c r="L139" i="1"/>
  <c r="J142" i="1"/>
  <c r="H142" i="1" s="1"/>
  <c r="L143" i="1"/>
  <c r="J146" i="1"/>
  <c r="H146" i="1" s="1"/>
  <c r="L147" i="1"/>
  <c r="J52" i="1"/>
  <c r="H52" i="1" s="1"/>
  <c r="L54" i="1"/>
  <c r="L55" i="1"/>
  <c r="J57" i="1"/>
  <c r="H57" i="1" s="1"/>
  <c r="J60" i="1"/>
  <c r="H60" i="1" s="1"/>
  <c r="L62" i="1"/>
  <c r="L63" i="1"/>
  <c r="J65" i="1"/>
  <c r="H65" i="1" s="1"/>
  <c r="J68" i="1"/>
  <c r="H68" i="1" s="1"/>
  <c r="L70" i="1"/>
  <c r="L71" i="1"/>
  <c r="J73" i="1"/>
  <c r="H73" i="1" s="1"/>
  <c r="J76" i="1"/>
  <c r="H76" i="1" s="1"/>
  <c r="L78" i="1"/>
  <c r="L79" i="1"/>
  <c r="J81" i="1"/>
  <c r="H81" i="1" s="1"/>
  <c r="J84" i="1"/>
  <c r="H84" i="1" s="1"/>
  <c r="L86" i="1"/>
  <c r="L87" i="1"/>
  <c r="J89" i="1"/>
  <c r="H89" i="1" s="1"/>
  <c r="J92" i="1"/>
  <c r="H92" i="1" s="1"/>
  <c r="J93" i="1"/>
  <c r="H93" i="1" s="1"/>
  <c r="L94" i="1"/>
  <c r="J97" i="1"/>
  <c r="H97" i="1" s="1"/>
  <c r="J101" i="1"/>
  <c r="H101" i="1" s="1"/>
  <c r="J105" i="1"/>
  <c r="H105" i="1" s="1"/>
  <c r="J109" i="1"/>
  <c r="H109" i="1" s="1"/>
  <c r="L110" i="1"/>
  <c r="J113" i="1"/>
  <c r="H113" i="1" s="1"/>
  <c r="L114" i="1"/>
  <c r="J117" i="1"/>
  <c r="H117" i="1" s="1"/>
  <c r="L118" i="1"/>
  <c r="J121" i="1"/>
  <c r="H121" i="1" s="1"/>
  <c r="L122" i="1"/>
  <c r="J125" i="1"/>
  <c r="H125" i="1" s="1"/>
  <c r="J129" i="1"/>
  <c r="H129" i="1" s="1"/>
  <c r="L130" i="1"/>
  <c r="J133" i="1"/>
  <c r="H133" i="1" s="1"/>
  <c r="L134" i="1"/>
  <c r="J137" i="1"/>
  <c r="H137" i="1" s="1"/>
  <c r="L138" i="1"/>
  <c r="J141" i="1"/>
  <c r="H141" i="1" s="1"/>
  <c r="L142" i="1"/>
  <c r="J145" i="1"/>
  <c r="H145" i="1" s="1"/>
  <c r="L146" i="1"/>
  <c r="J54" i="1"/>
  <c r="H54" i="1" s="1"/>
  <c r="L56" i="1"/>
  <c r="L57" i="1"/>
  <c r="J59" i="1"/>
  <c r="H59" i="1" s="1"/>
  <c r="J62" i="1"/>
  <c r="H62" i="1" s="1"/>
  <c r="L64" i="1"/>
  <c r="L65" i="1"/>
  <c r="J67" i="1"/>
  <c r="H67" i="1" s="1"/>
  <c r="J70" i="1"/>
  <c r="H70" i="1" s="1"/>
  <c r="L72" i="1"/>
  <c r="L73" i="1"/>
  <c r="J75" i="1"/>
  <c r="H75" i="1" s="1"/>
  <c r="J78" i="1"/>
  <c r="H78" i="1" s="1"/>
  <c r="L80" i="1"/>
  <c r="L81" i="1"/>
  <c r="J83" i="1"/>
  <c r="H83" i="1" s="1"/>
  <c r="J86" i="1"/>
  <c r="H86" i="1" s="1"/>
  <c r="L88" i="1"/>
  <c r="L89" i="1"/>
  <c r="J91" i="1"/>
  <c r="H91" i="1" s="1"/>
  <c r="L51" i="1"/>
  <c r="J53" i="1"/>
  <c r="H53" i="1" s="1"/>
  <c r="J56" i="1"/>
  <c r="H56" i="1" s="1"/>
  <c r="J61" i="1"/>
  <c r="H61" i="1" s="1"/>
  <c r="J64" i="1"/>
  <c r="H64" i="1" s="1"/>
  <c r="L66" i="1"/>
  <c r="J69" i="1"/>
  <c r="H69" i="1" s="1"/>
  <c r="J72" i="1"/>
  <c r="H72" i="1" s="1"/>
  <c r="L74" i="1"/>
  <c r="J77" i="1"/>
  <c r="H77" i="1" s="1"/>
  <c r="J80" i="1"/>
  <c r="H80" i="1" s="1"/>
  <c r="L83" i="1"/>
  <c r="J88" i="1"/>
  <c r="H88" i="1" s="1"/>
  <c r="L92" i="1"/>
  <c r="L93" i="1"/>
  <c r="J96" i="1"/>
  <c r="H96" i="1" s="1"/>
  <c r="L97" i="1"/>
  <c r="J100" i="1"/>
  <c r="H100" i="1" s="1"/>
  <c r="L101" i="1"/>
  <c r="J104" i="1"/>
  <c r="H104" i="1" s="1"/>
  <c r="L105" i="1"/>
  <c r="J108" i="1"/>
  <c r="H108" i="1" s="1"/>
  <c r="L109" i="1"/>
  <c r="J112" i="1"/>
  <c r="H112" i="1" s="1"/>
  <c r="J116" i="1"/>
  <c r="H116" i="1" s="1"/>
  <c r="L117" i="1"/>
  <c r="J120" i="1"/>
  <c r="H120" i="1" s="1"/>
  <c r="L121" i="1"/>
  <c r="J124" i="1"/>
  <c r="H124" i="1" s="1"/>
  <c r="L125" i="1"/>
  <c r="J128" i="1"/>
  <c r="H128" i="1" s="1"/>
  <c r="J132" i="1"/>
  <c r="H132" i="1" s="1"/>
  <c r="L133" i="1"/>
  <c r="J136" i="1"/>
  <c r="H136" i="1" s="1"/>
  <c r="J140" i="1"/>
  <c r="H140" i="1" s="1"/>
  <c r="L141" i="1"/>
  <c r="J144" i="1"/>
  <c r="H144" i="1" s="1"/>
  <c r="J148" i="1"/>
  <c r="H148" i="1" s="1"/>
  <c r="J95" i="1"/>
  <c r="H95" i="1" s="1"/>
  <c r="J99" i="1"/>
  <c r="H99" i="1" s="1"/>
  <c r="J103" i="1"/>
  <c r="H103" i="1" s="1"/>
  <c r="J107" i="1"/>
  <c r="H107" i="1" s="1"/>
  <c r="L108" i="1"/>
  <c r="J111" i="1"/>
  <c r="H111" i="1" s="1"/>
  <c r="J115" i="1"/>
  <c r="H115" i="1" s="1"/>
  <c r="L116" i="1"/>
  <c r="J119" i="1"/>
  <c r="H119" i="1" s="1"/>
  <c r="L120" i="1"/>
  <c r="J123" i="1"/>
  <c r="H123" i="1" s="1"/>
  <c r="L124" i="1"/>
  <c r="J127" i="1"/>
  <c r="H127" i="1" s="1"/>
  <c r="L128" i="1"/>
  <c r="J131" i="1"/>
  <c r="H131" i="1" s="1"/>
  <c r="L132" i="1"/>
  <c r="J135" i="1"/>
  <c r="H135" i="1" s="1"/>
  <c r="J139" i="1"/>
  <c r="H139" i="1" s="1"/>
  <c r="L140" i="1"/>
  <c r="J143" i="1"/>
  <c r="H143" i="1" s="1"/>
  <c r="J147" i="1"/>
  <c r="H147" i="1" s="1"/>
</calcChain>
</file>

<file path=xl/sharedStrings.xml><?xml version="1.0" encoding="utf-8"?>
<sst xmlns="http://schemas.openxmlformats.org/spreadsheetml/2006/main" count="12" uniqueCount="12">
  <si>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</si>
  <si>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</si>
  <si>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</si>
  <si>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</si>
  <si>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</si>
  <si>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</si>
  <si>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</si>
  <si>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</si>
  <si>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</si>
  <si>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</si>
  <si>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Cat. UISP</t>
  </si>
  <si>
    <t>Pos. UISP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</si>
</sst>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h:mm:ss"/>
  </numFmts>
  <fonts count="13" x14ac:knownFonts="1">
    <font>
      <sz val="11"/>
      <color theme="1"/>
      <name val="Calibri"/>
      <family val="2"/>
      <scheme val="minor"/>
    </font>
    <font>
      <b/>
      <sz val="8"/>
      <color indexed="48"/>
      <name val="Arial"/>
      <family val="2"/>
    </font>
    <font>
      <b/>
      <sz val="8"/>
      <color indexed="52"/>
      <name val="Arial"/>
      <family val="2"/>
    </font>
    <font>
      <b/>
      <sz val="8"/>
      <color indexed="60"/>
      <name val="Arial"/>
      <family val="2"/>
    </font>
    <font>
      <b/>
      <sz val="8"/>
      <color indexed="10"/>
      <name val="Arial"/>
      <family val="2"/>
    </font>
    <font>
      <b/>
      <sz val="8"/>
      <color indexed="14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46" fontId="12" fillId="0" borderId="0" xfId="0" applyNumberFormat="1" applyFont="1" applyAlignment="1">
      <alignment horizontal="center"/>
    </xf>
  </cellXfs>
  <cellStyles count="1">
    <cellStyle name="Normale" xfId="0" builtinId="0"/>
  </cellStyles>
  <dxfs count="6">
    <dxf>
      <font>
        <b/>
        <i val="0"/>
        <color rgb="FFFF0000"/>
      </font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0</xdr:row>
          <xdr:rowOff>28575</xdr:rowOff>
        </xdr:from>
        <xdr:to>
          <xdr:col>2</xdr:col>
          <xdr:colOff>171450</xdr:colOff>
          <xdr:row>1</xdr:row>
          <xdr:rowOff>114300</xdr:rowOff>
        </xdr:to>
        <xdr:sp macro="" textlink="">
          <xdr:nvSpPr>
            <xdr:cNvPr id="1025" name="Button 156" descr="ASS MASCH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582DC5B-31C7-4CF3-985C-58E19DA6A2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ASS. MASCH.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295275</xdr:colOff>
          <xdr:row>0</xdr:row>
          <xdr:rowOff>28575</xdr:rowOff>
        </xdr:from>
        <xdr:to>
          <xdr:col>2</xdr:col>
          <xdr:colOff>809625</xdr:colOff>
          <xdr:row>1</xdr:row>
          <xdr:rowOff>142875</xdr:rowOff>
        </xdr:to>
        <xdr:sp macro="" textlink="">
          <xdr:nvSpPr>
            <xdr:cNvPr id="1026" name="Button 157" descr="VET. MASCH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93C123B-00A8-4972-B29D-EC2F17C00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FF9900"/>
                  </a:solidFill>
                  <a:latin typeface="Arial"/>
                  <a:cs typeface="Arial"/>
                </a:rPr>
                <a:t>VET. MASCH.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876300</xdr:colOff>
          <xdr:row>0</xdr:row>
          <xdr:rowOff>19050</xdr:rowOff>
        </xdr:from>
        <xdr:to>
          <xdr:col>2</xdr:col>
          <xdr:colOff>1438275</xdr:colOff>
          <xdr:row>1</xdr:row>
          <xdr:rowOff>114300</xdr:rowOff>
        </xdr:to>
        <xdr:sp macro="" textlink="">
          <xdr:nvSpPr>
            <xdr:cNvPr id="1027" name="Button 158" descr="ARG. MASCH.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9D7CB76-6EBF-40E3-9A2E-0A3759DF3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993300"/>
                  </a:solidFill>
                  <a:latin typeface="Arial"/>
                  <a:cs typeface="Arial"/>
                </a:rPr>
                <a:t>ARG. MASCH.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1533525</xdr:colOff>
          <xdr:row>0</xdr:row>
          <xdr:rowOff>28575</xdr:rowOff>
        </xdr:from>
        <xdr:to>
          <xdr:col>3</xdr:col>
          <xdr:colOff>190500</xdr:colOff>
          <xdr:row>1</xdr:row>
          <xdr:rowOff>133350</xdr:rowOff>
        </xdr:to>
        <xdr:sp macro="" textlink="">
          <xdr:nvSpPr>
            <xdr:cNvPr id="1028" name="Button 159" descr="ASS MASCH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4B6960C-7450-49EA-BFFB-7A708F427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ORO MASCH.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28575</xdr:rowOff>
        </xdr:from>
        <xdr:to>
          <xdr:col>4</xdr:col>
          <xdr:colOff>342900</xdr:colOff>
          <xdr:row>1</xdr:row>
          <xdr:rowOff>114300</xdr:rowOff>
        </xdr:to>
        <xdr:sp macro="" textlink="">
          <xdr:nvSpPr>
            <xdr:cNvPr id="1029" name="Button 160" descr="ASS. FEMM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C88FA29-7ADC-4127-929D-AC1A4183F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FF00FF"/>
                  </a:solidFill>
                  <a:latin typeface="Arial"/>
                  <a:cs typeface="Arial"/>
                </a:rPr>
                <a:t>ASS. FEMM.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38100</xdr:rowOff>
        </xdr:from>
        <xdr:to>
          <xdr:col>4</xdr:col>
          <xdr:colOff>923925</xdr:colOff>
          <xdr:row>1</xdr:row>
          <xdr:rowOff>133350</xdr:rowOff>
        </xdr:to>
        <xdr:sp macro="" textlink="">
          <xdr:nvSpPr>
            <xdr:cNvPr id="1030" name="Button 161" descr="VET. FEMM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73BB6FF-489D-4DA4-8390-E4C362C56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VET. FEMM.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981075</xdr:colOff>
          <xdr:row>0</xdr:row>
          <xdr:rowOff>38100</xdr:rowOff>
        </xdr:from>
        <xdr:to>
          <xdr:col>4</xdr:col>
          <xdr:colOff>1524000</xdr:colOff>
          <xdr:row>1</xdr:row>
          <xdr:rowOff>142875</xdr:rowOff>
        </xdr:to>
        <xdr:sp macro="" textlink="">
          <xdr:nvSpPr>
            <xdr:cNvPr id="1031" name="Button 162" descr="ARG. FEMM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E23B596-8682-495F-B683-B55047EDE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ARG. FEMM.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1590675</xdr:colOff>
          <xdr:row>0</xdr:row>
          <xdr:rowOff>19050</xdr:rowOff>
        </xdr:from>
        <xdr:to>
          <xdr:col>5</xdr:col>
          <xdr:colOff>76200</xdr:colOff>
          <xdr:row>1</xdr:row>
          <xdr:rowOff>114300</xdr:rowOff>
        </xdr:to>
        <xdr:sp macro="" textlink="">
          <xdr:nvSpPr>
            <xdr:cNvPr id="1032" name="Button 163" descr="ORO FEMM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65991AA-6D6E-49DD-B96E-648F59443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ORO FEMM.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0</xdr:row>
          <xdr:rowOff>28575</xdr:rowOff>
        </xdr:from>
        <xdr:to>
          <xdr:col>7</xdr:col>
          <xdr:colOff>142875</xdr:colOff>
          <xdr:row>1</xdr:row>
          <xdr:rowOff>257175</xdr:rowOff>
        </xdr:to>
        <xdr:sp macro="" textlink="">
          <xdr:nvSpPr>
            <xdr:cNvPr id="1033" name="Button 165" descr="ASS MASCH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B7F3B47-0737-4355-8CCB-DD5AFAB52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8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Stampa Class. Generale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ente\Desktop\Gare-2025\Trofeo.festa.dell'unit&#224;\Trofeo.Festa.Dell'Unit&#224;.xls" TargetMode="External"/><Relationship Id="rId1" Type="http://schemas.openxmlformats.org/officeDocument/2006/relationships/externalLinkPath" Target="Trofeo.Festa.Dell'Unit&#2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.C."/>
      <sheetName val="Iscritti"/>
      <sheetName val="Arrivo"/>
      <sheetName val="Categorie"/>
      <sheetName val="GARA"/>
      <sheetName val="Class. numero"/>
      <sheetName val="Società"/>
      <sheetName val="Iscritti per Speaker"/>
      <sheetName val="Cat"/>
    </sheetNames>
    <definedNames>
      <definedName name="argf"/>
      <definedName name="argm"/>
      <definedName name="assf"/>
      <definedName name="assm"/>
      <definedName name="orof"/>
      <definedName name="orom"/>
      <definedName name="Stampa_Class_gen"/>
      <definedName name="vetf"/>
      <definedName name="vetm"/>
    </definedNames>
    <sheetDataSet>
      <sheetData sheetId="0"/>
      <sheetData sheetId="1">
        <row r="2">
          <cell r="A2" t="str">
            <v>Num. gara</v>
          </cell>
          <cell r="B2" t="str">
            <v>Cognome Nome</v>
          </cell>
          <cell r="C2" t="str">
            <v>Sesso</v>
          </cell>
          <cell r="D2" t="str">
            <v>Società (nome comune): colonna da nascondere prima di stampare</v>
          </cell>
          <cell r="E2" t="str">
            <v>Società</v>
          </cell>
          <cell r="F2" t="str">
            <v>Anno di nascita</v>
          </cell>
          <cell r="G2" t="str">
            <v>Categoria</v>
          </cell>
          <cell r="H2" t="str">
            <v>Tipo Tessera</v>
          </cell>
        </row>
        <row r="3">
          <cell r="A3">
            <v>1</v>
          </cell>
          <cell r="E3" t="str">
            <v/>
          </cell>
          <cell r="G3" t="str">
            <v/>
          </cell>
        </row>
        <row r="4">
          <cell r="A4">
            <v>2</v>
          </cell>
          <cell r="E4" t="str">
            <v/>
          </cell>
          <cell r="G4" t="str">
            <v/>
          </cell>
        </row>
        <row r="5">
          <cell r="A5">
            <v>3</v>
          </cell>
          <cell r="E5" t="str">
            <v/>
          </cell>
          <cell r="G5" t="str">
            <v/>
          </cell>
        </row>
        <row r="6">
          <cell r="A6">
            <v>4</v>
          </cell>
          <cell r="E6" t="str">
            <v/>
          </cell>
          <cell r="G6" t="str">
            <v/>
          </cell>
        </row>
        <row r="7">
          <cell r="A7">
            <v>5</v>
          </cell>
          <cell r="E7" t="str">
            <v/>
          </cell>
          <cell r="G7" t="str">
            <v/>
          </cell>
        </row>
        <row r="8">
          <cell r="A8">
            <v>6</v>
          </cell>
          <cell r="E8" t="str">
            <v/>
          </cell>
          <cell r="G8" t="str">
            <v/>
          </cell>
        </row>
        <row r="9">
          <cell r="A9">
            <v>7</v>
          </cell>
          <cell r="E9" t="str">
            <v/>
          </cell>
          <cell r="G9" t="str">
            <v/>
          </cell>
        </row>
        <row r="10">
          <cell r="A10">
            <v>8</v>
          </cell>
          <cell r="E10" t="str">
            <v/>
          </cell>
          <cell r="G10" t="str">
            <v/>
          </cell>
        </row>
        <row r="11">
          <cell r="A11">
            <v>9</v>
          </cell>
          <cell r="E11" t="str">
            <v/>
          </cell>
          <cell r="G11" t="str">
            <v/>
          </cell>
        </row>
        <row r="12">
          <cell r="A12">
            <v>10</v>
          </cell>
          <cell r="E12" t="str">
            <v/>
          </cell>
          <cell r="G12" t="str">
            <v/>
          </cell>
        </row>
        <row r="13">
          <cell r="A13">
            <v>11</v>
          </cell>
          <cell r="E13" t="str">
            <v/>
          </cell>
          <cell r="G13" t="str">
            <v/>
          </cell>
        </row>
        <row r="14">
          <cell r="A14">
            <v>12</v>
          </cell>
          <cell r="E14" t="str">
            <v/>
          </cell>
          <cell r="G14" t="str">
            <v/>
          </cell>
        </row>
        <row r="15">
          <cell r="A15">
            <v>13</v>
          </cell>
          <cell r="E15" t="str">
            <v/>
          </cell>
          <cell r="G15" t="str">
            <v/>
          </cell>
        </row>
        <row r="16">
          <cell r="A16">
            <v>14</v>
          </cell>
          <cell r="E16" t="str">
            <v/>
          </cell>
          <cell r="G16" t="str">
            <v/>
          </cell>
        </row>
        <row r="17">
          <cell r="A17">
            <v>15</v>
          </cell>
          <cell r="E17" t="str">
            <v/>
          </cell>
          <cell r="G17" t="str">
            <v/>
          </cell>
        </row>
        <row r="18">
          <cell r="A18">
            <v>16</v>
          </cell>
          <cell r="E18" t="str">
            <v/>
          </cell>
          <cell r="G18" t="str">
            <v/>
          </cell>
        </row>
        <row r="19">
          <cell r="A19">
            <v>17</v>
          </cell>
          <cell r="E19" t="str">
            <v/>
          </cell>
          <cell r="G19" t="str">
            <v/>
          </cell>
        </row>
        <row r="20">
          <cell r="A20">
            <v>18</v>
          </cell>
          <cell r="E20" t="str">
            <v/>
          </cell>
          <cell r="G20" t="str">
            <v/>
          </cell>
        </row>
        <row r="21">
          <cell r="A21">
            <v>19</v>
          </cell>
          <cell r="E21" t="str">
            <v/>
          </cell>
          <cell r="G21" t="str">
            <v/>
          </cell>
        </row>
        <row r="22">
          <cell r="A22">
            <v>20</v>
          </cell>
          <cell r="E22" t="str">
            <v/>
          </cell>
          <cell r="G22" t="str">
            <v/>
          </cell>
        </row>
        <row r="23">
          <cell r="A23">
            <v>21</v>
          </cell>
          <cell r="E23" t="str">
            <v/>
          </cell>
          <cell r="G23" t="str">
            <v/>
          </cell>
        </row>
        <row r="24">
          <cell r="A24">
            <v>22</v>
          </cell>
          <cell r="E24" t="str">
            <v/>
          </cell>
          <cell r="G24" t="str">
            <v/>
          </cell>
        </row>
        <row r="25">
          <cell r="A25">
            <v>23</v>
          </cell>
          <cell r="E25" t="str">
            <v/>
          </cell>
          <cell r="G25" t="str">
            <v/>
          </cell>
        </row>
        <row r="26">
          <cell r="A26">
            <v>24</v>
          </cell>
          <cell r="E26" t="str">
            <v/>
          </cell>
          <cell r="G26" t="str">
            <v/>
          </cell>
        </row>
        <row r="27">
          <cell r="A27">
            <v>25</v>
          </cell>
          <cell r="E27" t="str">
            <v/>
          </cell>
          <cell r="G27" t="str">
            <v/>
          </cell>
        </row>
        <row r="28">
          <cell r="A28">
            <v>26</v>
          </cell>
          <cell r="E28" t="str">
            <v/>
          </cell>
          <cell r="G28" t="str">
            <v/>
          </cell>
        </row>
        <row r="29">
          <cell r="A29">
            <v>27</v>
          </cell>
          <cell r="E29" t="str">
            <v/>
          </cell>
          <cell r="G29" t="str">
            <v/>
          </cell>
        </row>
        <row r="30">
          <cell r="A30">
            <v>28</v>
          </cell>
          <cell r="E30" t="str">
            <v/>
          </cell>
          <cell r="G30" t="str">
            <v/>
          </cell>
        </row>
        <row r="31">
          <cell r="A31">
            <v>29</v>
          </cell>
          <cell r="E31" t="str">
            <v/>
          </cell>
          <cell r="G31" t="str">
            <v/>
          </cell>
        </row>
        <row r="32">
          <cell r="A32">
            <v>30</v>
          </cell>
          <cell r="E32" t="str">
            <v/>
          </cell>
          <cell r="G32" t="str">
            <v/>
          </cell>
        </row>
        <row r="33">
          <cell r="A33">
            <v>31</v>
          </cell>
          <cell r="E33" t="str">
            <v/>
          </cell>
          <cell r="G33" t="str">
            <v/>
          </cell>
        </row>
        <row r="34">
          <cell r="A34">
            <v>32</v>
          </cell>
          <cell r="E34" t="str">
            <v/>
          </cell>
          <cell r="G34" t="str">
            <v/>
          </cell>
        </row>
        <row r="35">
          <cell r="A35">
            <v>33</v>
          </cell>
          <cell r="E35" t="str">
            <v/>
          </cell>
          <cell r="G35" t="str">
            <v/>
          </cell>
        </row>
        <row r="36">
          <cell r="A36">
            <v>34</v>
          </cell>
          <cell r="E36" t="str">
            <v/>
          </cell>
          <cell r="G36" t="str">
            <v/>
          </cell>
        </row>
        <row r="37">
          <cell r="A37">
            <v>35</v>
          </cell>
          <cell r="E37" t="str">
            <v/>
          </cell>
          <cell r="G37" t="str">
            <v/>
          </cell>
        </row>
        <row r="38">
          <cell r="A38">
            <v>36</v>
          </cell>
          <cell r="E38" t="str">
            <v/>
          </cell>
          <cell r="G38" t="str">
            <v/>
          </cell>
        </row>
        <row r="39">
          <cell r="A39">
            <v>37</v>
          </cell>
          <cell r="E39" t="str">
            <v/>
          </cell>
          <cell r="G39" t="str">
            <v/>
          </cell>
        </row>
        <row r="40">
          <cell r="A40">
            <v>38</v>
          </cell>
          <cell r="E40" t="str">
            <v/>
          </cell>
          <cell r="G40" t="str">
            <v/>
          </cell>
        </row>
        <row r="41">
          <cell r="A41">
            <v>39</v>
          </cell>
          <cell r="E41" t="str">
            <v/>
          </cell>
          <cell r="G41" t="str">
            <v/>
          </cell>
        </row>
        <row r="42">
          <cell r="A42">
            <v>40</v>
          </cell>
          <cell r="E42" t="str">
            <v/>
          </cell>
          <cell r="G42" t="str">
            <v/>
          </cell>
        </row>
        <row r="43">
          <cell r="A43">
            <v>41</v>
          </cell>
          <cell r="E43" t="str">
            <v/>
          </cell>
          <cell r="G43" t="str">
            <v/>
          </cell>
        </row>
        <row r="44">
          <cell r="A44">
            <v>42</v>
          </cell>
          <cell r="E44" t="str">
            <v/>
          </cell>
          <cell r="G44" t="str">
            <v/>
          </cell>
        </row>
        <row r="45">
          <cell r="A45">
            <v>43</v>
          </cell>
          <cell r="E45" t="str">
            <v/>
          </cell>
          <cell r="G45" t="str">
            <v/>
          </cell>
        </row>
        <row r="46">
          <cell r="A46">
            <v>44</v>
          </cell>
          <cell r="E46" t="str">
            <v/>
          </cell>
          <cell r="G46" t="str">
            <v/>
          </cell>
        </row>
        <row r="47">
          <cell r="A47">
            <v>45</v>
          </cell>
          <cell r="E47" t="str">
            <v/>
          </cell>
          <cell r="G47" t="str">
            <v/>
          </cell>
        </row>
        <row r="48">
          <cell r="A48">
            <v>46</v>
          </cell>
          <cell r="E48" t="str">
            <v/>
          </cell>
          <cell r="G48" t="str">
            <v/>
          </cell>
        </row>
        <row r="49">
          <cell r="A49">
            <v>47</v>
          </cell>
          <cell r="E49" t="str">
            <v/>
          </cell>
          <cell r="G49" t="str">
            <v/>
          </cell>
        </row>
        <row r="50">
          <cell r="A50">
            <v>48</v>
          </cell>
          <cell r="E50" t="str">
            <v/>
          </cell>
          <cell r="G50" t="str">
            <v/>
          </cell>
        </row>
        <row r="51">
          <cell r="A51">
            <v>49</v>
          </cell>
          <cell r="E51" t="str">
            <v/>
          </cell>
          <cell r="G51" t="str">
            <v/>
          </cell>
        </row>
        <row r="52">
          <cell r="A52">
            <v>50</v>
          </cell>
          <cell r="E52" t="str">
            <v/>
          </cell>
          <cell r="G52" t="str">
            <v/>
          </cell>
        </row>
        <row r="53">
          <cell r="A53">
            <v>51</v>
          </cell>
          <cell r="E53" t="str">
            <v/>
          </cell>
          <cell r="G53" t="str">
            <v/>
          </cell>
        </row>
        <row r="54">
          <cell r="A54">
            <v>52</v>
          </cell>
          <cell r="E54" t="str">
            <v/>
          </cell>
          <cell r="G54" t="str">
            <v/>
          </cell>
        </row>
        <row r="55">
          <cell r="A55">
            <v>53</v>
          </cell>
          <cell r="E55" t="str">
            <v/>
          </cell>
          <cell r="G55" t="str">
            <v/>
          </cell>
        </row>
        <row r="56">
          <cell r="A56">
            <v>54</v>
          </cell>
          <cell r="E56" t="str">
            <v/>
          </cell>
          <cell r="G56" t="str">
            <v/>
          </cell>
        </row>
        <row r="57">
          <cell r="A57">
            <v>55</v>
          </cell>
          <cell r="E57" t="str">
            <v/>
          </cell>
          <cell r="G57" t="str">
            <v/>
          </cell>
        </row>
        <row r="58">
          <cell r="A58">
            <v>56</v>
          </cell>
          <cell r="E58" t="str">
            <v/>
          </cell>
          <cell r="G58" t="str">
            <v/>
          </cell>
        </row>
        <row r="59">
          <cell r="A59">
            <v>57</v>
          </cell>
          <cell r="E59" t="str">
            <v/>
          </cell>
          <cell r="G59" t="str">
            <v/>
          </cell>
        </row>
        <row r="60">
          <cell r="A60">
            <v>58</v>
          </cell>
          <cell r="E60" t="str">
            <v/>
          </cell>
          <cell r="G60" t="str">
            <v/>
          </cell>
        </row>
        <row r="61">
          <cell r="A61">
            <v>59</v>
          </cell>
          <cell r="E61" t="str">
            <v/>
          </cell>
          <cell r="G61" t="str">
            <v/>
          </cell>
        </row>
        <row r="62">
          <cell r="A62">
            <v>60</v>
          </cell>
          <cell r="E62" t="str">
            <v/>
          </cell>
          <cell r="G62" t="str">
            <v/>
          </cell>
        </row>
        <row r="63">
          <cell r="A63">
            <v>61</v>
          </cell>
          <cell r="E63" t="str">
            <v/>
          </cell>
          <cell r="G63" t="str">
            <v/>
          </cell>
        </row>
        <row r="64">
          <cell r="A64">
            <v>62</v>
          </cell>
          <cell r="E64" t="str">
            <v/>
          </cell>
          <cell r="G64" t="str">
            <v/>
          </cell>
        </row>
        <row r="65">
          <cell r="A65">
            <v>63</v>
          </cell>
          <cell r="E65" t="str">
            <v/>
          </cell>
          <cell r="G65" t="str">
            <v/>
          </cell>
        </row>
        <row r="66">
          <cell r="A66">
            <v>64</v>
          </cell>
          <cell r="E66" t="str">
            <v/>
          </cell>
          <cell r="G66" t="str">
            <v/>
          </cell>
        </row>
        <row r="67">
          <cell r="A67">
            <v>65</v>
          </cell>
          <cell r="E67" t="str">
            <v/>
          </cell>
          <cell r="G67" t="str">
            <v/>
          </cell>
        </row>
        <row r="68">
          <cell r="A68">
            <v>66</v>
          </cell>
          <cell r="E68" t="str">
            <v/>
          </cell>
          <cell r="G68" t="str">
            <v/>
          </cell>
        </row>
        <row r="69">
          <cell r="A69">
            <v>67</v>
          </cell>
          <cell r="E69" t="str">
            <v/>
          </cell>
          <cell r="G69" t="str">
            <v/>
          </cell>
        </row>
        <row r="70">
          <cell r="A70">
            <v>68</v>
          </cell>
          <cell r="E70" t="str">
            <v/>
          </cell>
          <cell r="G70" t="str">
            <v/>
          </cell>
        </row>
        <row r="71">
          <cell r="A71">
            <v>69</v>
          </cell>
          <cell r="E71" t="str">
            <v/>
          </cell>
          <cell r="G71" t="str">
            <v/>
          </cell>
        </row>
        <row r="72">
          <cell r="A72">
            <v>70</v>
          </cell>
          <cell r="E72" t="str">
            <v/>
          </cell>
          <cell r="G72" t="str">
            <v/>
          </cell>
        </row>
        <row r="73">
          <cell r="A73">
            <v>71</v>
          </cell>
          <cell r="E73" t="str">
            <v/>
          </cell>
          <cell r="G73" t="str">
            <v/>
          </cell>
        </row>
        <row r="74">
          <cell r="A74">
            <v>72</v>
          </cell>
          <cell r="E74" t="str">
            <v/>
          </cell>
          <cell r="G74" t="str">
            <v/>
          </cell>
        </row>
        <row r="75">
          <cell r="A75">
            <v>73</v>
          </cell>
          <cell r="E75" t="str">
            <v/>
          </cell>
          <cell r="G75" t="str">
            <v/>
          </cell>
        </row>
        <row r="76">
          <cell r="A76">
            <v>74</v>
          </cell>
          <cell r="E76" t="str">
            <v/>
          </cell>
          <cell r="G76" t="str">
            <v/>
          </cell>
        </row>
        <row r="77">
          <cell r="A77">
            <v>75</v>
          </cell>
          <cell r="E77" t="str">
            <v/>
          </cell>
          <cell r="G77" t="str">
            <v/>
          </cell>
        </row>
        <row r="78">
          <cell r="A78">
            <v>76</v>
          </cell>
          <cell r="E78" t="str">
            <v/>
          </cell>
          <cell r="G78" t="str">
            <v/>
          </cell>
        </row>
        <row r="79">
          <cell r="A79">
            <v>77</v>
          </cell>
          <cell r="E79" t="str">
            <v/>
          </cell>
          <cell r="G79" t="str">
            <v/>
          </cell>
        </row>
        <row r="80">
          <cell r="A80">
            <v>78</v>
          </cell>
          <cell r="E80" t="str">
            <v/>
          </cell>
          <cell r="G80" t="str">
            <v/>
          </cell>
        </row>
        <row r="81">
          <cell r="A81">
            <v>79</v>
          </cell>
          <cell r="E81" t="str">
            <v/>
          </cell>
          <cell r="G81" t="str">
            <v/>
          </cell>
        </row>
        <row r="82">
          <cell r="A82">
            <v>80</v>
          </cell>
          <cell r="E82" t="str">
            <v/>
          </cell>
          <cell r="G82" t="str">
            <v/>
          </cell>
        </row>
        <row r="83">
          <cell r="A83">
            <v>81</v>
          </cell>
          <cell r="E83" t="str">
            <v/>
          </cell>
          <cell r="G83" t="str">
            <v/>
          </cell>
        </row>
        <row r="84">
          <cell r="A84">
            <v>82</v>
          </cell>
          <cell r="E84" t="str">
            <v/>
          </cell>
          <cell r="G84" t="str">
            <v/>
          </cell>
        </row>
        <row r="85">
          <cell r="A85">
            <v>83</v>
          </cell>
          <cell r="E85" t="str">
            <v/>
          </cell>
          <cell r="G85" t="str">
            <v/>
          </cell>
        </row>
        <row r="86">
          <cell r="A86">
            <v>84</v>
          </cell>
          <cell r="E86" t="str">
            <v/>
          </cell>
          <cell r="G86" t="str">
            <v/>
          </cell>
        </row>
        <row r="87">
          <cell r="A87">
            <v>85</v>
          </cell>
          <cell r="E87" t="str">
            <v/>
          </cell>
          <cell r="G87" t="str">
            <v/>
          </cell>
        </row>
        <row r="88">
          <cell r="A88">
            <v>86</v>
          </cell>
          <cell r="E88" t="str">
            <v/>
          </cell>
          <cell r="G88" t="str">
            <v/>
          </cell>
        </row>
        <row r="89">
          <cell r="A89">
            <v>87</v>
          </cell>
          <cell r="E89" t="str">
            <v/>
          </cell>
          <cell r="G89" t="str">
            <v/>
          </cell>
        </row>
        <row r="90">
          <cell r="A90">
            <v>88</v>
          </cell>
          <cell r="E90" t="str">
            <v/>
          </cell>
          <cell r="G90" t="str">
            <v/>
          </cell>
        </row>
        <row r="91">
          <cell r="A91">
            <v>89</v>
          </cell>
          <cell r="E91" t="str">
            <v/>
          </cell>
          <cell r="G91" t="str">
            <v/>
          </cell>
        </row>
        <row r="92">
          <cell r="A92">
            <v>90</v>
          </cell>
          <cell r="E92" t="str">
            <v/>
          </cell>
          <cell r="G92" t="str">
            <v/>
          </cell>
        </row>
        <row r="93">
          <cell r="A93">
            <v>91</v>
          </cell>
          <cell r="E93" t="str">
            <v/>
          </cell>
          <cell r="G93" t="str">
            <v/>
          </cell>
        </row>
        <row r="94">
          <cell r="A94">
            <v>92</v>
          </cell>
          <cell r="E94" t="str">
            <v/>
          </cell>
          <cell r="G94" t="str">
            <v/>
          </cell>
        </row>
        <row r="95">
          <cell r="A95">
            <v>93</v>
          </cell>
          <cell r="E95" t="str">
            <v/>
          </cell>
          <cell r="G95" t="str">
            <v/>
          </cell>
        </row>
        <row r="96">
          <cell r="A96">
            <v>94</v>
          </cell>
          <cell r="E96" t="str">
            <v/>
          </cell>
          <cell r="G96" t="str">
            <v/>
          </cell>
        </row>
        <row r="97">
          <cell r="A97">
            <v>95</v>
          </cell>
          <cell r="E97" t="str">
            <v/>
          </cell>
          <cell r="G97" t="str">
            <v/>
          </cell>
        </row>
        <row r="98">
          <cell r="A98">
            <v>96</v>
          </cell>
          <cell r="E98" t="str">
            <v/>
          </cell>
          <cell r="G98" t="str">
            <v/>
          </cell>
        </row>
        <row r="99">
          <cell r="A99">
            <v>97</v>
          </cell>
          <cell r="E99" t="str">
            <v/>
          </cell>
          <cell r="G99" t="str">
            <v/>
          </cell>
        </row>
        <row r="100">
          <cell r="A100">
            <v>98</v>
          </cell>
          <cell r="E100" t="str">
            <v/>
          </cell>
          <cell r="G100" t="str">
            <v/>
          </cell>
        </row>
        <row r="101">
          <cell r="A101">
            <v>99</v>
          </cell>
          <cell r="E101" t="str">
            <v/>
          </cell>
          <cell r="G101" t="str">
            <v/>
          </cell>
        </row>
        <row r="102">
          <cell r="A102">
            <v>100</v>
          </cell>
          <cell r="E102" t="str">
            <v/>
          </cell>
          <cell r="G102" t="str">
            <v/>
          </cell>
        </row>
        <row r="103">
          <cell r="A103">
            <v>101</v>
          </cell>
          <cell r="E103" t="str">
            <v/>
          </cell>
          <cell r="G103" t="str">
            <v/>
          </cell>
        </row>
        <row r="104">
          <cell r="A104">
            <v>102</v>
          </cell>
          <cell r="E104" t="str">
            <v/>
          </cell>
          <cell r="G104" t="str">
            <v/>
          </cell>
        </row>
        <row r="105">
          <cell r="A105">
            <v>103</v>
          </cell>
          <cell r="E105" t="str">
            <v/>
          </cell>
          <cell r="G105" t="str">
            <v/>
          </cell>
        </row>
        <row r="106">
          <cell r="A106">
            <v>104</v>
          </cell>
          <cell r="E106" t="str">
            <v/>
          </cell>
          <cell r="G106" t="str">
            <v/>
          </cell>
        </row>
        <row r="107">
          <cell r="A107">
            <v>105</v>
          </cell>
          <cell r="E107" t="str">
            <v/>
          </cell>
          <cell r="G107" t="str">
            <v/>
          </cell>
        </row>
        <row r="108">
          <cell r="A108">
            <v>106</v>
          </cell>
          <cell r="E108" t="str">
            <v/>
          </cell>
          <cell r="G108" t="str">
            <v/>
          </cell>
        </row>
        <row r="109">
          <cell r="A109">
            <v>107</v>
          </cell>
          <cell r="E109" t="str">
            <v/>
          </cell>
          <cell r="G109" t="str">
            <v/>
          </cell>
        </row>
        <row r="110">
          <cell r="A110">
            <v>108</v>
          </cell>
          <cell r="E110" t="str">
            <v/>
          </cell>
          <cell r="G110" t="str">
            <v/>
          </cell>
        </row>
        <row r="111">
          <cell r="A111">
            <v>109</v>
          </cell>
          <cell r="E111" t="str">
            <v/>
          </cell>
          <cell r="G111" t="str">
            <v/>
          </cell>
        </row>
        <row r="112">
          <cell r="A112">
            <v>110</v>
          </cell>
          <cell r="E112" t="str">
            <v/>
          </cell>
          <cell r="G112" t="str">
            <v/>
          </cell>
        </row>
        <row r="113">
          <cell r="A113">
            <v>111</v>
          </cell>
          <cell r="E113" t="str">
            <v/>
          </cell>
          <cell r="G113" t="str">
            <v/>
          </cell>
        </row>
        <row r="114">
          <cell r="A114">
            <v>112</v>
          </cell>
          <cell r="E114" t="str">
            <v/>
          </cell>
          <cell r="G114" t="str">
            <v/>
          </cell>
        </row>
        <row r="115">
          <cell r="A115">
            <v>113</v>
          </cell>
          <cell r="E115" t="str">
            <v/>
          </cell>
          <cell r="G115" t="str">
            <v/>
          </cell>
        </row>
        <row r="116">
          <cell r="A116">
            <v>114</v>
          </cell>
          <cell r="E116" t="str">
            <v/>
          </cell>
          <cell r="G116" t="str">
            <v/>
          </cell>
        </row>
        <row r="117">
          <cell r="A117">
            <v>115</v>
          </cell>
          <cell r="E117" t="str">
            <v/>
          </cell>
          <cell r="G117" t="str">
            <v/>
          </cell>
        </row>
        <row r="118">
          <cell r="A118">
            <v>116</v>
          </cell>
          <cell r="E118" t="str">
            <v/>
          </cell>
          <cell r="G118" t="str">
            <v/>
          </cell>
        </row>
        <row r="119">
          <cell r="A119">
            <v>117</v>
          </cell>
          <cell r="E119" t="str">
            <v/>
          </cell>
          <cell r="G119" t="str">
            <v/>
          </cell>
        </row>
        <row r="120">
          <cell r="A120">
            <v>118</v>
          </cell>
          <cell r="E120" t="str">
            <v/>
          </cell>
          <cell r="G120" t="str">
            <v/>
          </cell>
        </row>
        <row r="121">
          <cell r="A121">
            <v>119</v>
          </cell>
          <cell r="E121" t="str">
            <v/>
          </cell>
          <cell r="G121" t="str">
            <v/>
          </cell>
        </row>
        <row r="122">
          <cell r="A122">
            <v>120</v>
          </cell>
          <cell r="E122" t="str">
            <v/>
          </cell>
          <cell r="G122" t="str">
            <v/>
          </cell>
        </row>
        <row r="123">
          <cell r="A123">
            <v>121</v>
          </cell>
          <cell r="E123" t="str">
            <v/>
          </cell>
          <cell r="G123" t="str">
            <v/>
          </cell>
        </row>
        <row r="124">
          <cell r="A124">
            <v>122</v>
          </cell>
          <cell r="E124" t="str">
            <v/>
          </cell>
          <cell r="G124" t="str">
            <v/>
          </cell>
        </row>
        <row r="125">
          <cell r="A125">
            <v>123</v>
          </cell>
          <cell r="E125" t="str">
            <v/>
          </cell>
          <cell r="G125" t="str">
            <v/>
          </cell>
        </row>
        <row r="126">
          <cell r="A126">
            <v>124</v>
          </cell>
          <cell r="E126" t="str">
            <v/>
          </cell>
          <cell r="G126" t="str">
            <v/>
          </cell>
        </row>
        <row r="127">
          <cell r="A127">
            <v>125</v>
          </cell>
          <cell r="E127" t="str">
            <v/>
          </cell>
          <cell r="G127" t="str">
            <v/>
          </cell>
        </row>
        <row r="128">
          <cell r="A128">
            <v>126</v>
          </cell>
          <cell r="E128" t="str">
            <v/>
          </cell>
          <cell r="G128" t="str">
            <v/>
          </cell>
        </row>
        <row r="129">
          <cell r="A129">
            <v>127</v>
          </cell>
          <cell r="E129" t="str">
            <v/>
          </cell>
          <cell r="G129" t="str">
            <v/>
          </cell>
        </row>
        <row r="130">
          <cell r="A130">
            <v>128</v>
          </cell>
          <cell r="E130" t="str">
            <v/>
          </cell>
          <cell r="G130" t="str">
            <v/>
          </cell>
        </row>
        <row r="131">
          <cell r="A131">
            <v>129</v>
          </cell>
          <cell r="E131" t="str">
            <v/>
          </cell>
          <cell r="G131" t="str">
            <v/>
          </cell>
        </row>
        <row r="132">
          <cell r="A132">
            <v>130</v>
          </cell>
          <cell r="E132" t="str">
            <v/>
          </cell>
          <cell r="G132" t="str">
            <v/>
          </cell>
        </row>
        <row r="133">
          <cell r="A133">
            <v>131</v>
          </cell>
          <cell r="E133" t="str">
            <v/>
          </cell>
          <cell r="G133" t="str">
            <v/>
          </cell>
        </row>
        <row r="134">
          <cell r="A134">
            <v>132</v>
          </cell>
          <cell r="E134" t="str">
            <v/>
          </cell>
          <cell r="G134" t="str">
            <v/>
          </cell>
        </row>
        <row r="135">
          <cell r="A135">
            <v>133</v>
          </cell>
          <cell r="E135" t="str">
            <v/>
          </cell>
          <cell r="G135" t="str">
            <v/>
          </cell>
        </row>
        <row r="136">
          <cell r="A136">
            <v>134</v>
          </cell>
          <cell r="E136" t="str">
            <v/>
          </cell>
          <cell r="G136" t="str">
            <v/>
          </cell>
        </row>
        <row r="137">
          <cell r="A137">
            <v>135</v>
          </cell>
          <cell r="E137" t="str">
            <v/>
          </cell>
          <cell r="G137" t="str">
            <v/>
          </cell>
        </row>
        <row r="138">
          <cell r="A138">
            <v>136</v>
          </cell>
          <cell r="E138" t="str">
            <v/>
          </cell>
          <cell r="G138" t="str">
            <v/>
          </cell>
        </row>
        <row r="139">
          <cell r="A139">
            <v>137</v>
          </cell>
          <cell r="E139" t="str">
            <v/>
          </cell>
          <cell r="G139" t="str">
            <v/>
          </cell>
        </row>
        <row r="140">
          <cell r="A140">
            <v>138</v>
          </cell>
          <cell r="E140" t="str">
            <v/>
          </cell>
          <cell r="G140" t="str">
            <v/>
          </cell>
        </row>
        <row r="141">
          <cell r="A141">
            <v>139</v>
          </cell>
          <cell r="E141" t="str">
            <v/>
          </cell>
          <cell r="G141" t="str">
            <v/>
          </cell>
        </row>
        <row r="142">
          <cell r="A142">
            <v>140</v>
          </cell>
          <cell r="E142" t="str">
            <v/>
          </cell>
          <cell r="G142" t="str">
            <v/>
          </cell>
        </row>
        <row r="143">
          <cell r="A143">
            <v>141</v>
          </cell>
          <cell r="E143" t="str">
            <v/>
          </cell>
          <cell r="G143" t="str">
            <v/>
          </cell>
        </row>
        <row r="144">
          <cell r="A144">
            <v>142</v>
          </cell>
          <cell r="E144" t="str">
            <v/>
          </cell>
          <cell r="G144" t="str">
            <v/>
          </cell>
        </row>
        <row r="145">
          <cell r="A145">
            <v>143</v>
          </cell>
          <cell r="E145" t="str">
            <v/>
          </cell>
          <cell r="G145" t="str">
            <v/>
          </cell>
        </row>
        <row r="146">
          <cell r="A146">
            <v>144</v>
          </cell>
          <cell r="E146" t="str">
            <v/>
          </cell>
          <cell r="G146" t="str">
            <v/>
          </cell>
        </row>
        <row r="147">
          <cell r="A147">
            <v>145</v>
          </cell>
          <cell r="E147" t="str">
            <v/>
          </cell>
          <cell r="G147" t="str">
            <v/>
          </cell>
        </row>
        <row r="148">
          <cell r="A148">
            <v>146</v>
          </cell>
          <cell r="E148" t="str">
            <v/>
          </cell>
          <cell r="G148" t="str">
            <v/>
          </cell>
        </row>
        <row r="149">
          <cell r="A149">
            <v>147</v>
          </cell>
          <cell r="E149" t="str">
            <v/>
          </cell>
          <cell r="G149" t="str">
            <v/>
          </cell>
        </row>
        <row r="150">
          <cell r="A150">
            <v>148</v>
          </cell>
          <cell r="E150" t="str">
            <v/>
          </cell>
          <cell r="G150" t="str">
            <v/>
          </cell>
        </row>
        <row r="151">
          <cell r="A151">
            <v>149</v>
          </cell>
          <cell r="E151" t="str">
            <v/>
          </cell>
          <cell r="G151" t="str">
            <v/>
          </cell>
        </row>
        <row r="152">
          <cell r="A152">
            <v>150</v>
          </cell>
          <cell r="E152" t="str">
            <v/>
          </cell>
          <cell r="G152" t="str">
            <v/>
          </cell>
        </row>
        <row r="153">
          <cell r="A153">
            <v>151</v>
          </cell>
          <cell r="E153" t="str">
            <v/>
          </cell>
          <cell r="G153" t="str">
            <v/>
          </cell>
        </row>
        <row r="154">
          <cell r="A154">
            <v>152</v>
          </cell>
          <cell r="E154" t="str">
            <v/>
          </cell>
          <cell r="G154" t="str">
            <v/>
          </cell>
        </row>
        <row r="155">
          <cell r="A155">
            <v>153</v>
          </cell>
          <cell r="E155" t="str">
            <v/>
          </cell>
          <cell r="G155" t="str">
            <v/>
          </cell>
        </row>
        <row r="156">
          <cell r="A156">
            <v>154</v>
          </cell>
          <cell r="E156" t="str">
            <v/>
          </cell>
          <cell r="G156" t="str">
            <v/>
          </cell>
        </row>
        <row r="157">
          <cell r="A157">
            <v>155</v>
          </cell>
          <cell r="E157" t="str">
            <v/>
          </cell>
          <cell r="G157" t="str">
            <v/>
          </cell>
        </row>
        <row r="158">
          <cell r="A158">
            <v>156</v>
          </cell>
          <cell r="E158" t="str">
            <v/>
          </cell>
          <cell r="G158" t="str">
            <v/>
          </cell>
        </row>
        <row r="159">
          <cell r="A159">
            <v>157</v>
          </cell>
          <cell r="E159" t="str">
            <v/>
          </cell>
          <cell r="G159" t="str">
            <v/>
          </cell>
        </row>
        <row r="160">
          <cell r="A160">
            <v>158</v>
          </cell>
          <cell r="E160" t="str">
            <v/>
          </cell>
          <cell r="G160" t="str">
            <v/>
          </cell>
        </row>
        <row r="161">
          <cell r="A161">
            <v>159</v>
          </cell>
          <cell r="E161" t="str">
            <v/>
          </cell>
          <cell r="G161" t="str">
            <v/>
          </cell>
        </row>
        <row r="162">
          <cell r="A162">
            <v>160</v>
          </cell>
          <cell r="E162" t="str">
            <v/>
          </cell>
          <cell r="G162" t="str">
            <v/>
          </cell>
        </row>
        <row r="163">
          <cell r="A163">
            <v>161</v>
          </cell>
          <cell r="E163" t="str">
            <v/>
          </cell>
          <cell r="G163" t="str">
            <v/>
          </cell>
        </row>
        <row r="164">
          <cell r="A164">
            <v>162</v>
          </cell>
          <cell r="E164" t="str">
            <v/>
          </cell>
          <cell r="G164" t="str">
            <v/>
          </cell>
        </row>
        <row r="165">
          <cell r="A165">
            <v>163</v>
          </cell>
          <cell r="E165" t="str">
            <v/>
          </cell>
          <cell r="G165" t="str">
            <v/>
          </cell>
        </row>
        <row r="166">
          <cell r="A166">
            <v>164</v>
          </cell>
          <cell r="E166" t="str">
            <v/>
          </cell>
          <cell r="G166" t="str">
            <v/>
          </cell>
        </row>
        <row r="167">
          <cell r="A167">
            <v>165</v>
          </cell>
          <cell r="E167" t="str">
            <v/>
          </cell>
          <cell r="G167" t="str">
            <v/>
          </cell>
        </row>
        <row r="168">
          <cell r="A168">
            <v>166</v>
          </cell>
          <cell r="E168" t="str">
            <v/>
          </cell>
          <cell r="G168" t="str">
            <v/>
          </cell>
        </row>
        <row r="169">
          <cell r="A169">
            <v>167</v>
          </cell>
          <cell r="E169" t="str">
            <v/>
          </cell>
          <cell r="G169" t="str">
            <v/>
          </cell>
        </row>
        <row r="170">
          <cell r="A170">
            <v>168</v>
          </cell>
          <cell r="E170" t="str">
            <v/>
          </cell>
          <cell r="G170" t="str">
            <v/>
          </cell>
        </row>
        <row r="171">
          <cell r="A171">
            <v>169</v>
          </cell>
          <cell r="E171" t="str">
            <v/>
          </cell>
          <cell r="G171" t="str">
            <v/>
          </cell>
        </row>
        <row r="172">
          <cell r="A172">
            <v>170</v>
          </cell>
          <cell r="E172" t="str">
            <v/>
          </cell>
          <cell r="G172" t="str">
            <v/>
          </cell>
        </row>
        <row r="173">
          <cell r="A173">
            <v>171</v>
          </cell>
          <cell r="E173" t="str">
            <v/>
          </cell>
          <cell r="G173" t="str">
            <v/>
          </cell>
        </row>
        <row r="174">
          <cell r="A174">
            <v>172</v>
          </cell>
          <cell r="E174" t="str">
            <v/>
          </cell>
          <cell r="G174" t="str">
            <v/>
          </cell>
        </row>
        <row r="175">
          <cell r="A175">
            <v>173</v>
          </cell>
          <cell r="E175" t="str">
            <v/>
          </cell>
          <cell r="G175" t="str">
            <v/>
          </cell>
        </row>
        <row r="176">
          <cell r="A176">
            <v>174</v>
          </cell>
          <cell r="E176" t="str">
            <v/>
          </cell>
          <cell r="G176" t="str">
            <v/>
          </cell>
        </row>
        <row r="177">
          <cell r="A177">
            <v>175</v>
          </cell>
          <cell r="E177" t="str">
            <v/>
          </cell>
          <cell r="G177" t="str">
            <v/>
          </cell>
        </row>
        <row r="178">
          <cell r="A178">
            <v>176</v>
          </cell>
          <cell r="E178" t="str">
            <v/>
          </cell>
          <cell r="G178" t="str">
            <v/>
          </cell>
        </row>
        <row r="179">
          <cell r="A179">
            <v>177</v>
          </cell>
          <cell r="E179" t="str">
            <v/>
          </cell>
          <cell r="G179" t="str">
            <v/>
          </cell>
        </row>
        <row r="180">
          <cell r="A180">
            <v>178</v>
          </cell>
          <cell r="E180" t="str">
            <v/>
          </cell>
          <cell r="G180" t="str">
            <v/>
          </cell>
        </row>
        <row r="181">
          <cell r="A181">
            <v>179</v>
          </cell>
          <cell r="E181" t="str">
            <v/>
          </cell>
          <cell r="G181" t="str">
            <v/>
          </cell>
        </row>
        <row r="182">
          <cell r="A182">
            <v>180</v>
          </cell>
          <cell r="E182" t="str">
            <v/>
          </cell>
          <cell r="G182" t="str">
            <v/>
          </cell>
        </row>
        <row r="183">
          <cell r="A183">
            <v>181</v>
          </cell>
          <cell r="E183" t="str">
            <v/>
          </cell>
          <cell r="G183" t="str">
            <v/>
          </cell>
        </row>
        <row r="184">
          <cell r="A184">
            <v>182</v>
          </cell>
          <cell r="E184" t="str">
            <v/>
          </cell>
          <cell r="G184" t="str">
            <v/>
          </cell>
        </row>
        <row r="185">
          <cell r="A185">
            <v>183</v>
          </cell>
          <cell r="E185" t="str">
            <v/>
          </cell>
          <cell r="G185" t="str">
            <v/>
          </cell>
        </row>
        <row r="186">
          <cell r="A186">
            <v>184</v>
          </cell>
          <cell r="E186" t="str">
            <v/>
          </cell>
          <cell r="G186" t="str">
            <v/>
          </cell>
        </row>
        <row r="187">
          <cell r="A187">
            <v>185</v>
          </cell>
          <cell r="E187" t="str">
            <v/>
          </cell>
          <cell r="G187" t="str">
            <v/>
          </cell>
        </row>
        <row r="188">
          <cell r="A188">
            <v>186</v>
          </cell>
          <cell r="E188" t="str">
            <v/>
          </cell>
          <cell r="G188" t="str">
            <v/>
          </cell>
        </row>
        <row r="189">
          <cell r="A189">
            <v>187</v>
          </cell>
          <cell r="E189" t="str">
            <v/>
          </cell>
          <cell r="G189" t="str">
            <v/>
          </cell>
        </row>
        <row r="190">
          <cell r="A190">
            <v>188</v>
          </cell>
          <cell r="E190" t="str">
            <v/>
          </cell>
          <cell r="G190" t="str">
            <v/>
          </cell>
        </row>
        <row r="191">
          <cell r="A191">
            <v>189</v>
          </cell>
          <cell r="E191" t="str">
            <v/>
          </cell>
          <cell r="G191" t="str">
            <v/>
          </cell>
        </row>
        <row r="192">
          <cell r="A192">
            <v>190</v>
          </cell>
          <cell r="E192" t="str">
            <v/>
          </cell>
          <cell r="G192" t="str">
            <v/>
          </cell>
        </row>
        <row r="193">
          <cell r="A193">
            <v>191</v>
          </cell>
          <cell r="E193" t="str">
            <v/>
          </cell>
          <cell r="G193" t="str">
            <v/>
          </cell>
        </row>
        <row r="194">
          <cell r="A194">
            <v>192</v>
          </cell>
          <cell r="E194" t="str">
            <v/>
          </cell>
          <cell r="G194" t="str">
            <v/>
          </cell>
        </row>
        <row r="195">
          <cell r="A195">
            <v>193</v>
          </cell>
          <cell r="E195" t="str">
            <v/>
          </cell>
          <cell r="G195" t="str">
            <v/>
          </cell>
        </row>
        <row r="196">
          <cell r="A196">
            <v>194</v>
          </cell>
          <cell r="E196" t="str">
            <v/>
          </cell>
          <cell r="G196" t="str">
            <v/>
          </cell>
        </row>
        <row r="197">
          <cell r="A197">
            <v>195</v>
          </cell>
          <cell r="E197" t="str">
            <v/>
          </cell>
          <cell r="G197" t="str">
            <v/>
          </cell>
        </row>
        <row r="198">
          <cell r="A198">
            <v>196</v>
          </cell>
          <cell r="E198" t="str">
            <v/>
          </cell>
          <cell r="G198" t="str">
            <v/>
          </cell>
        </row>
        <row r="199">
          <cell r="A199">
            <v>197</v>
          </cell>
          <cell r="E199" t="str">
            <v/>
          </cell>
          <cell r="G199" t="str">
            <v/>
          </cell>
        </row>
        <row r="200">
          <cell r="A200">
            <v>198</v>
          </cell>
          <cell r="E200" t="str">
            <v/>
          </cell>
          <cell r="G200" t="str">
            <v/>
          </cell>
        </row>
        <row r="201">
          <cell r="A201">
            <v>199</v>
          </cell>
          <cell r="E201" t="str">
            <v/>
          </cell>
          <cell r="G201" t="str">
            <v/>
          </cell>
        </row>
        <row r="202">
          <cell r="A202">
            <v>200</v>
          </cell>
          <cell r="E202" t="str">
            <v/>
          </cell>
          <cell r="G202" t="str">
            <v/>
          </cell>
        </row>
        <row r="203">
          <cell r="A203">
            <v>201</v>
          </cell>
          <cell r="E203" t="str">
            <v/>
          </cell>
          <cell r="G203" t="str">
            <v/>
          </cell>
        </row>
        <row r="204">
          <cell r="A204">
            <v>202</v>
          </cell>
          <cell r="E204" t="str">
            <v/>
          </cell>
          <cell r="G204" t="str">
            <v/>
          </cell>
        </row>
        <row r="205">
          <cell r="A205">
            <v>203</v>
          </cell>
          <cell r="E205" t="str">
            <v/>
          </cell>
          <cell r="G205" t="str">
            <v/>
          </cell>
        </row>
        <row r="206">
          <cell r="A206">
            <v>204</v>
          </cell>
          <cell r="E206" t="str">
            <v/>
          </cell>
          <cell r="G206" t="str">
            <v/>
          </cell>
        </row>
        <row r="207">
          <cell r="A207">
            <v>205</v>
          </cell>
          <cell r="E207" t="str">
            <v/>
          </cell>
          <cell r="G207" t="str">
            <v/>
          </cell>
        </row>
        <row r="208">
          <cell r="A208">
            <v>206</v>
          </cell>
          <cell r="E208" t="str">
            <v/>
          </cell>
          <cell r="G208" t="str">
            <v/>
          </cell>
        </row>
        <row r="209">
          <cell r="A209">
            <v>207</v>
          </cell>
          <cell r="E209" t="str">
            <v/>
          </cell>
          <cell r="G209" t="str">
            <v/>
          </cell>
        </row>
        <row r="210">
          <cell r="A210">
            <v>208</v>
          </cell>
          <cell r="E210" t="str">
            <v/>
          </cell>
          <cell r="G210" t="str">
            <v/>
          </cell>
        </row>
        <row r="211">
          <cell r="A211">
            <v>209</v>
          </cell>
          <cell r="E211" t="str">
            <v/>
          </cell>
          <cell r="G211" t="str">
            <v/>
          </cell>
        </row>
        <row r="212">
          <cell r="A212">
            <v>210</v>
          </cell>
          <cell r="E212" t="str">
            <v/>
          </cell>
          <cell r="G212" t="str">
            <v/>
          </cell>
        </row>
        <row r="213">
          <cell r="A213">
            <v>211</v>
          </cell>
          <cell r="E213" t="str">
            <v/>
          </cell>
          <cell r="G213" t="str">
            <v/>
          </cell>
        </row>
        <row r="214">
          <cell r="A214">
            <v>212</v>
          </cell>
          <cell r="E214" t="str">
            <v/>
          </cell>
          <cell r="G214" t="str">
            <v/>
          </cell>
        </row>
        <row r="215">
          <cell r="A215">
            <v>213</v>
          </cell>
          <cell r="E215" t="str">
            <v/>
          </cell>
          <cell r="G215" t="str">
            <v/>
          </cell>
        </row>
        <row r="216">
          <cell r="A216">
            <v>214</v>
          </cell>
          <cell r="E216" t="str">
            <v/>
          </cell>
          <cell r="G216" t="str">
            <v/>
          </cell>
        </row>
        <row r="217">
          <cell r="A217">
            <v>215</v>
          </cell>
          <cell r="E217" t="str">
            <v/>
          </cell>
          <cell r="G217" t="str">
            <v/>
          </cell>
        </row>
        <row r="218">
          <cell r="A218">
            <v>216</v>
          </cell>
          <cell r="E218" t="str">
            <v/>
          </cell>
          <cell r="G218" t="str">
            <v/>
          </cell>
        </row>
        <row r="219">
          <cell r="A219">
            <v>217</v>
          </cell>
          <cell r="E219" t="str">
            <v/>
          </cell>
          <cell r="G219" t="str">
            <v/>
          </cell>
        </row>
        <row r="220">
          <cell r="A220">
            <v>218</v>
          </cell>
          <cell r="E220" t="str">
            <v/>
          </cell>
          <cell r="G220" t="str">
            <v/>
          </cell>
        </row>
        <row r="221">
          <cell r="A221">
            <v>219</v>
          </cell>
          <cell r="E221" t="str">
            <v/>
          </cell>
          <cell r="G221" t="str">
            <v/>
          </cell>
        </row>
        <row r="222">
          <cell r="A222">
            <v>220</v>
          </cell>
          <cell r="E222" t="str">
            <v/>
          </cell>
          <cell r="G222" t="str">
            <v/>
          </cell>
        </row>
        <row r="223">
          <cell r="A223">
            <v>221</v>
          </cell>
          <cell r="E223" t="str">
            <v/>
          </cell>
          <cell r="G223" t="str">
            <v/>
          </cell>
        </row>
        <row r="224">
          <cell r="A224">
            <v>222</v>
          </cell>
          <cell r="E224" t="str">
            <v/>
          </cell>
          <cell r="G224" t="str">
            <v/>
          </cell>
        </row>
        <row r="225">
          <cell r="A225">
            <v>223</v>
          </cell>
          <cell r="E225" t="str">
            <v/>
          </cell>
          <cell r="G225" t="str">
            <v/>
          </cell>
        </row>
        <row r="226">
          <cell r="A226">
            <v>224</v>
          </cell>
          <cell r="E226" t="str">
            <v/>
          </cell>
          <cell r="G226" t="str">
            <v/>
          </cell>
        </row>
        <row r="227">
          <cell r="A227">
            <v>225</v>
          </cell>
          <cell r="E227" t="str">
            <v/>
          </cell>
          <cell r="G227" t="str">
            <v/>
          </cell>
        </row>
        <row r="228">
          <cell r="A228">
            <v>226</v>
          </cell>
          <cell r="E228" t="str">
            <v/>
          </cell>
          <cell r="G228" t="str">
            <v/>
          </cell>
        </row>
        <row r="229">
          <cell r="A229">
            <v>227</v>
          </cell>
          <cell r="E229" t="str">
            <v/>
          </cell>
          <cell r="G229" t="str">
            <v/>
          </cell>
        </row>
        <row r="230">
          <cell r="A230">
            <v>228</v>
          </cell>
          <cell r="E230" t="str">
            <v/>
          </cell>
          <cell r="G230" t="str">
            <v/>
          </cell>
        </row>
        <row r="231">
          <cell r="A231">
            <v>229</v>
          </cell>
          <cell r="E231" t="str">
            <v/>
          </cell>
          <cell r="G231" t="str">
            <v/>
          </cell>
        </row>
        <row r="232">
          <cell r="A232">
            <v>230</v>
          </cell>
          <cell r="E232" t="str">
            <v/>
          </cell>
          <cell r="G232" t="str">
            <v/>
          </cell>
        </row>
        <row r="233">
          <cell r="A233">
            <v>231</v>
          </cell>
          <cell r="E233" t="str">
            <v/>
          </cell>
          <cell r="G233" t="str">
            <v/>
          </cell>
        </row>
        <row r="234">
          <cell r="A234">
            <v>232</v>
          </cell>
          <cell r="E234" t="str">
            <v/>
          </cell>
          <cell r="G234" t="str">
            <v/>
          </cell>
        </row>
        <row r="235">
          <cell r="A235">
            <v>233</v>
          </cell>
          <cell r="E235" t="str">
            <v/>
          </cell>
          <cell r="G235" t="str">
            <v/>
          </cell>
        </row>
        <row r="236">
          <cell r="A236">
            <v>234</v>
          </cell>
          <cell r="E236" t="str">
            <v/>
          </cell>
          <cell r="G236" t="str">
            <v/>
          </cell>
        </row>
        <row r="237">
          <cell r="A237">
            <v>235</v>
          </cell>
          <cell r="E237" t="str">
            <v/>
          </cell>
          <cell r="G237" t="str">
            <v/>
          </cell>
        </row>
        <row r="238">
          <cell r="A238">
            <v>236</v>
          </cell>
          <cell r="E238" t="str">
            <v/>
          </cell>
          <cell r="G238" t="str">
            <v/>
          </cell>
        </row>
        <row r="239">
          <cell r="A239">
            <v>237</v>
          </cell>
          <cell r="E239" t="str">
            <v/>
          </cell>
          <cell r="G239" t="str">
            <v/>
          </cell>
        </row>
        <row r="240">
          <cell r="A240">
            <v>238</v>
          </cell>
          <cell r="E240" t="str">
            <v/>
          </cell>
          <cell r="G240" t="str">
            <v/>
          </cell>
        </row>
        <row r="241">
          <cell r="A241">
            <v>239</v>
          </cell>
          <cell r="E241" t="str">
            <v/>
          </cell>
          <cell r="G241" t="str">
            <v/>
          </cell>
        </row>
        <row r="242">
          <cell r="A242">
            <v>240</v>
          </cell>
          <cell r="E242" t="str">
            <v/>
          </cell>
          <cell r="G242" t="str">
            <v/>
          </cell>
        </row>
        <row r="243">
          <cell r="A243">
            <v>241</v>
          </cell>
          <cell r="E243" t="str">
            <v/>
          </cell>
          <cell r="G243" t="str">
            <v/>
          </cell>
        </row>
        <row r="244">
          <cell r="A244">
            <v>242</v>
          </cell>
          <cell r="E244" t="str">
            <v/>
          </cell>
          <cell r="G244" t="str">
            <v/>
          </cell>
        </row>
        <row r="245">
          <cell r="A245">
            <v>243</v>
          </cell>
          <cell r="E245" t="str">
            <v/>
          </cell>
          <cell r="G245" t="str">
            <v/>
          </cell>
        </row>
        <row r="246">
          <cell r="A246">
            <v>244</v>
          </cell>
          <cell r="E246" t="str">
            <v/>
          </cell>
          <cell r="G246" t="str">
            <v/>
          </cell>
        </row>
        <row r="247">
          <cell r="A247">
            <v>245</v>
          </cell>
          <cell r="E247" t="str">
            <v/>
          </cell>
          <cell r="G247" t="str">
            <v/>
          </cell>
        </row>
        <row r="248">
          <cell r="A248">
            <v>246</v>
          </cell>
          <cell r="E248" t="str">
            <v/>
          </cell>
          <cell r="G248" t="str">
            <v/>
          </cell>
        </row>
        <row r="249">
          <cell r="A249">
            <v>247</v>
          </cell>
          <cell r="E249" t="str">
            <v/>
          </cell>
          <cell r="G249" t="str">
            <v/>
          </cell>
        </row>
        <row r="250">
          <cell r="A250">
            <v>248</v>
          </cell>
          <cell r="E250" t="str">
            <v/>
          </cell>
          <cell r="G250" t="str">
            <v/>
          </cell>
        </row>
        <row r="251">
          <cell r="A251">
            <v>249</v>
          </cell>
          <cell r="E251" t="str">
            <v/>
          </cell>
          <cell r="G251" t="str">
            <v/>
          </cell>
        </row>
        <row r="252">
          <cell r="A252">
            <v>250</v>
          </cell>
          <cell r="E252" t="str">
            <v/>
          </cell>
          <cell r="G252" t="str">
            <v/>
          </cell>
        </row>
        <row r="253">
          <cell r="A253">
            <v>251</v>
          </cell>
          <cell r="E253" t="str">
            <v/>
          </cell>
          <cell r="G253" t="str">
            <v/>
          </cell>
        </row>
        <row r="254">
          <cell r="A254">
            <v>252</v>
          </cell>
          <cell r="E254" t="str">
            <v/>
          </cell>
          <cell r="G254" t="str">
            <v/>
          </cell>
        </row>
        <row r="255">
          <cell r="A255">
            <v>253</v>
          </cell>
          <cell r="E255" t="str">
            <v/>
          </cell>
          <cell r="G255" t="str">
            <v/>
          </cell>
        </row>
        <row r="256">
          <cell r="A256">
            <v>254</v>
          </cell>
          <cell r="E256" t="str">
            <v/>
          </cell>
          <cell r="G256" t="str">
            <v/>
          </cell>
        </row>
        <row r="257">
          <cell r="A257">
            <v>255</v>
          </cell>
          <cell r="E257" t="str">
            <v/>
          </cell>
          <cell r="G257" t="str">
            <v/>
          </cell>
        </row>
        <row r="258">
          <cell r="A258">
            <v>256</v>
          </cell>
          <cell r="E258" t="str">
            <v/>
          </cell>
          <cell r="G258" t="str">
            <v/>
          </cell>
        </row>
        <row r="259">
          <cell r="A259">
            <v>257</v>
          </cell>
          <cell r="E259" t="str">
            <v/>
          </cell>
          <cell r="G259" t="str">
            <v/>
          </cell>
        </row>
        <row r="260">
          <cell r="A260">
            <v>258</v>
          </cell>
          <cell r="E260" t="str">
            <v/>
          </cell>
          <cell r="G260" t="str">
            <v/>
          </cell>
        </row>
        <row r="261">
          <cell r="A261">
            <v>259</v>
          </cell>
          <cell r="E261" t="str">
            <v/>
          </cell>
          <cell r="G261" t="str">
            <v/>
          </cell>
        </row>
        <row r="262">
          <cell r="A262">
            <v>260</v>
          </cell>
          <cell r="E262" t="str">
            <v/>
          </cell>
          <cell r="G262" t="str">
            <v/>
          </cell>
        </row>
        <row r="263">
          <cell r="A263">
            <v>261</v>
          </cell>
          <cell r="E263" t="str">
            <v/>
          </cell>
          <cell r="G263" t="str">
            <v/>
          </cell>
        </row>
        <row r="264">
          <cell r="A264">
            <v>262</v>
          </cell>
          <cell r="E264" t="str">
            <v/>
          </cell>
          <cell r="G264" t="str">
            <v/>
          </cell>
        </row>
        <row r="265">
          <cell r="A265">
            <v>263</v>
          </cell>
          <cell r="E265" t="str">
            <v/>
          </cell>
          <cell r="G265" t="str">
            <v/>
          </cell>
        </row>
        <row r="266">
          <cell r="A266">
            <v>264</v>
          </cell>
          <cell r="E266" t="str">
            <v/>
          </cell>
          <cell r="G266" t="str">
            <v/>
          </cell>
        </row>
        <row r="267">
          <cell r="A267">
            <v>265</v>
          </cell>
          <cell r="E267" t="str">
            <v/>
          </cell>
          <cell r="G267" t="str">
            <v/>
          </cell>
        </row>
        <row r="268">
          <cell r="A268">
            <v>266</v>
          </cell>
          <cell r="E268" t="str">
            <v/>
          </cell>
          <cell r="G268" t="str">
            <v/>
          </cell>
        </row>
        <row r="269">
          <cell r="A269">
            <v>267</v>
          </cell>
          <cell r="E269" t="str">
            <v/>
          </cell>
          <cell r="G269" t="str">
            <v/>
          </cell>
        </row>
        <row r="270">
          <cell r="A270">
            <v>268</v>
          </cell>
          <cell r="E270" t="str">
            <v/>
          </cell>
          <cell r="G270" t="str">
            <v/>
          </cell>
        </row>
        <row r="271">
          <cell r="A271">
            <v>269</v>
          </cell>
          <cell r="E271" t="str">
            <v/>
          </cell>
          <cell r="G271" t="str">
            <v/>
          </cell>
        </row>
        <row r="272">
          <cell r="A272">
            <v>270</v>
          </cell>
          <cell r="E272" t="str">
            <v/>
          </cell>
          <cell r="G272" t="str">
            <v/>
          </cell>
        </row>
        <row r="273">
          <cell r="A273">
            <v>271</v>
          </cell>
          <cell r="E273" t="str">
            <v/>
          </cell>
          <cell r="G273" t="str">
            <v/>
          </cell>
        </row>
        <row r="274">
          <cell r="A274">
            <v>272</v>
          </cell>
          <cell r="E274" t="str">
            <v/>
          </cell>
          <cell r="G274" t="str">
            <v/>
          </cell>
        </row>
        <row r="275">
          <cell r="A275">
            <v>273</v>
          </cell>
          <cell r="E275" t="str">
            <v/>
          </cell>
          <cell r="G275" t="str">
            <v/>
          </cell>
        </row>
        <row r="276">
          <cell r="A276">
            <v>274</v>
          </cell>
          <cell r="E276" t="str">
            <v/>
          </cell>
          <cell r="G276" t="str">
            <v/>
          </cell>
        </row>
        <row r="277">
          <cell r="A277">
            <v>275</v>
          </cell>
          <cell r="E277" t="str">
            <v/>
          </cell>
          <cell r="G277" t="str">
            <v/>
          </cell>
        </row>
        <row r="278">
          <cell r="A278">
            <v>276</v>
          </cell>
          <cell r="E278" t="str">
            <v/>
          </cell>
          <cell r="G278" t="str">
            <v/>
          </cell>
        </row>
        <row r="279">
          <cell r="A279">
            <v>277</v>
          </cell>
          <cell r="E279" t="str">
            <v/>
          </cell>
          <cell r="G279" t="str">
            <v/>
          </cell>
        </row>
        <row r="280">
          <cell r="A280">
            <v>278</v>
          </cell>
          <cell r="E280" t="str">
            <v/>
          </cell>
          <cell r="G280" t="str">
            <v/>
          </cell>
        </row>
        <row r="281">
          <cell r="A281">
            <v>279</v>
          </cell>
          <cell r="E281" t="str">
            <v/>
          </cell>
          <cell r="G281" t="str">
            <v/>
          </cell>
        </row>
        <row r="282">
          <cell r="A282">
            <v>280</v>
          </cell>
          <cell r="E282" t="str">
            <v/>
          </cell>
          <cell r="G282" t="str">
            <v/>
          </cell>
        </row>
        <row r="283">
          <cell r="A283">
            <v>281</v>
          </cell>
          <cell r="E283" t="str">
            <v/>
          </cell>
          <cell r="G283" t="str">
            <v/>
          </cell>
        </row>
        <row r="284">
          <cell r="A284">
            <v>282</v>
          </cell>
          <cell r="E284" t="str">
            <v/>
          </cell>
          <cell r="G284" t="str">
            <v/>
          </cell>
        </row>
        <row r="285">
          <cell r="A285">
            <v>283</v>
          </cell>
          <cell r="E285" t="str">
            <v/>
          </cell>
          <cell r="G285" t="str">
            <v/>
          </cell>
        </row>
        <row r="286">
          <cell r="A286">
            <v>284</v>
          </cell>
          <cell r="E286" t="str">
            <v/>
          </cell>
          <cell r="G286" t="str">
            <v/>
          </cell>
        </row>
        <row r="287">
          <cell r="A287">
            <v>285</v>
          </cell>
          <cell r="E287" t="str">
            <v/>
          </cell>
          <cell r="G287" t="str">
            <v/>
          </cell>
        </row>
        <row r="288">
          <cell r="A288">
            <v>286</v>
          </cell>
          <cell r="E288" t="str">
            <v/>
          </cell>
          <cell r="G288" t="str">
            <v/>
          </cell>
        </row>
        <row r="289">
          <cell r="A289">
            <v>287</v>
          </cell>
          <cell r="E289" t="str">
            <v/>
          </cell>
          <cell r="G289" t="str">
            <v/>
          </cell>
        </row>
        <row r="290">
          <cell r="A290">
            <v>288</v>
          </cell>
          <cell r="E290" t="str">
            <v/>
          </cell>
          <cell r="G290" t="str">
            <v/>
          </cell>
        </row>
        <row r="291">
          <cell r="A291">
            <v>289</v>
          </cell>
          <cell r="E291" t="str">
            <v/>
          </cell>
          <cell r="G291" t="str">
            <v/>
          </cell>
        </row>
        <row r="292">
          <cell r="A292">
            <v>290</v>
          </cell>
          <cell r="E292" t="str">
            <v/>
          </cell>
          <cell r="G292" t="str">
            <v/>
          </cell>
        </row>
        <row r="293">
          <cell r="A293">
            <v>291</v>
          </cell>
          <cell r="E293" t="str">
            <v/>
          </cell>
          <cell r="G293" t="str">
            <v/>
          </cell>
        </row>
        <row r="294">
          <cell r="A294">
            <v>292</v>
          </cell>
          <cell r="E294" t="str">
            <v/>
          </cell>
          <cell r="G294" t="str">
            <v/>
          </cell>
        </row>
        <row r="295">
          <cell r="A295">
            <v>293</v>
          </cell>
          <cell r="E295" t="str">
            <v/>
          </cell>
          <cell r="G295" t="str">
            <v/>
          </cell>
        </row>
        <row r="296">
          <cell r="A296">
            <v>294</v>
          </cell>
          <cell r="E296" t="str">
            <v/>
          </cell>
          <cell r="G296" t="str">
            <v/>
          </cell>
        </row>
        <row r="297">
          <cell r="A297">
            <v>295</v>
          </cell>
          <cell r="E297" t="str">
            <v/>
          </cell>
          <cell r="G297" t="str">
            <v/>
          </cell>
        </row>
        <row r="298">
          <cell r="A298">
            <v>296</v>
          </cell>
          <cell r="E298" t="str">
            <v/>
          </cell>
          <cell r="G298" t="str">
            <v/>
          </cell>
        </row>
        <row r="299">
          <cell r="A299">
            <v>297</v>
          </cell>
          <cell r="E299" t="str">
            <v/>
          </cell>
          <cell r="G299" t="str">
            <v/>
          </cell>
        </row>
        <row r="300">
          <cell r="A300">
            <v>298</v>
          </cell>
          <cell r="E300" t="str">
            <v/>
          </cell>
          <cell r="G300" t="str">
            <v/>
          </cell>
        </row>
        <row r="301">
          <cell r="A301">
            <v>299</v>
          </cell>
          <cell r="E301" t="str">
            <v/>
          </cell>
          <cell r="G301" t="str">
            <v/>
          </cell>
        </row>
        <row r="302">
          <cell r="A302">
            <v>300</v>
          </cell>
          <cell r="E302" t="str">
            <v/>
          </cell>
          <cell r="G302" t="str">
            <v/>
          </cell>
        </row>
        <row r="303">
          <cell r="A303">
            <v>301</v>
          </cell>
          <cell r="E303" t="str">
            <v/>
          </cell>
          <cell r="G303" t="str">
            <v/>
          </cell>
        </row>
        <row r="304">
          <cell r="A304">
            <v>302</v>
          </cell>
          <cell r="E304" t="str">
            <v/>
          </cell>
          <cell r="G304" t="str">
            <v/>
          </cell>
        </row>
        <row r="305">
          <cell r="A305">
            <v>303</v>
          </cell>
          <cell r="E305" t="str">
            <v/>
          </cell>
          <cell r="G305" t="str">
            <v/>
          </cell>
        </row>
        <row r="306">
          <cell r="A306">
            <v>304</v>
          </cell>
          <cell r="E306" t="str">
            <v/>
          </cell>
          <cell r="G306" t="str">
            <v/>
          </cell>
        </row>
        <row r="307">
          <cell r="A307">
            <v>305</v>
          </cell>
          <cell r="E307" t="str">
            <v/>
          </cell>
          <cell r="G307" t="str">
            <v/>
          </cell>
        </row>
        <row r="308">
          <cell r="A308">
            <v>306</v>
          </cell>
          <cell r="E308" t="str">
            <v/>
          </cell>
          <cell r="G308" t="str">
            <v/>
          </cell>
        </row>
        <row r="309">
          <cell r="A309">
            <v>307</v>
          </cell>
          <cell r="E309" t="str">
            <v/>
          </cell>
          <cell r="G309" t="str">
            <v/>
          </cell>
        </row>
        <row r="310">
          <cell r="A310">
            <v>308</v>
          </cell>
          <cell r="E310" t="str">
            <v/>
          </cell>
          <cell r="G310" t="str">
            <v/>
          </cell>
        </row>
        <row r="311">
          <cell r="A311">
            <v>309</v>
          </cell>
          <cell r="E311" t="str">
            <v/>
          </cell>
          <cell r="G311" t="str">
            <v/>
          </cell>
        </row>
        <row r="312">
          <cell r="A312">
            <v>310</v>
          </cell>
          <cell r="E312" t="str">
            <v/>
          </cell>
          <cell r="G312" t="str">
            <v/>
          </cell>
        </row>
        <row r="313">
          <cell r="A313">
            <v>311</v>
          </cell>
          <cell r="E313" t="str">
            <v/>
          </cell>
          <cell r="G313" t="str">
            <v/>
          </cell>
        </row>
        <row r="314">
          <cell r="A314">
            <v>312</v>
          </cell>
          <cell r="E314" t="str">
            <v/>
          </cell>
          <cell r="G314" t="str">
            <v/>
          </cell>
        </row>
        <row r="315">
          <cell r="A315">
            <v>313</v>
          </cell>
          <cell r="E315" t="str">
            <v/>
          </cell>
          <cell r="G315" t="str">
            <v/>
          </cell>
        </row>
        <row r="316">
          <cell r="A316">
            <v>314</v>
          </cell>
          <cell r="E316" t="str">
            <v/>
          </cell>
          <cell r="G316" t="str">
            <v/>
          </cell>
        </row>
        <row r="317">
          <cell r="A317">
            <v>315</v>
          </cell>
          <cell r="E317" t="str">
            <v/>
          </cell>
          <cell r="G317" t="str">
            <v/>
          </cell>
        </row>
        <row r="318">
          <cell r="A318">
            <v>316</v>
          </cell>
          <cell r="E318" t="str">
            <v/>
          </cell>
          <cell r="G318" t="str">
            <v/>
          </cell>
        </row>
        <row r="319">
          <cell r="A319">
            <v>317</v>
          </cell>
          <cell r="E319" t="str">
            <v/>
          </cell>
          <cell r="G319" t="str">
            <v/>
          </cell>
        </row>
        <row r="320">
          <cell r="A320">
            <v>318</v>
          </cell>
          <cell r="E320" t="str">
            <v/>
          </cell>
          <cell r="G320" t="str">
            <v/>
          </cell>
        </row>
        <row r="321">
          <cell r="A321">
            <v>319</v>
          </cell>
          <cell r="E321" t="str">
            <v/>
          </cell>
          <cell r="G321" t="str">
            <v/>
          </cell>
        </row>
        <row r="322">
          <cell r="A322">
            <v>320</v>
          </cell>
          <cell r="E322" t="str">
            <v/>
          </cell>
          <cell r="G322" t="str">
            <v/>
          </cell>
        </row>
        <row r="323">
          <cell r="A323">
            <v>321</v>
          </cell>
          <cell r="E323" t="str">
            <v/>
          </cell>
          <cell r="G323" t="str">
            <v/>
          </cell>
        </row>
        <row r="324">
          <cell r="A324">
            <v>322</v>
          </cell>
          <cell r="E324" t="str">
            <v/>
          </cell>
          <cell r="G324" t="str">
            <v/>
          </cell>
        </row>
        <row r="325">
          <cell r="A325">
            <v>323</v>
          </cell>
          <cell r="E325" t="str">
            <v/>
          </cell>
          <cell r="G325" t="str">
            <v/>
          </cell>
        </row>
        <row r="326">
          <cell r="A326">
            <v>324</v>
          </cell>
          <cell r="E326" t="str">
            <v/>
          </cell>
          <cell r="G326" t="str">
            <v/>
          </cell>
        </row>
        <row r="327">
          <cell r="A327">
            <v>325</v>
          </cell>
          <cell r="E327" t="str">
            <v/>
          </cell>
          <cell r="G327" t="str">
            <v/>
          </cell>
        </row>
        <row r="328">
          <cell r="A328">
            <v>326</v>
          </cell>
          <cell r="E328" t="str">
            <v/>
          </cell>
          <cell r="G328" t="str">
            <v/>
          </cell>
        </row>
        <row r="329">
          <cell r="A329">
            <v>327</v>
          </cell>
          <cell r="E329" t="str">
            <v/>
          </cell>
          <cell r="G329" t="str">
            <v/>
          </cell>
        </row>
        <row r="330">
          <cell r="A330">
            <v>328</v>
          </cell>
          <cell r="E330" t="str">
            <v/>
          </cell>
          <cell r="G330" t="str">
            <v/>
          </cell>
        </row>
        <row r="331">
          <cell r="A331">
            <v>329</v>
          </cell>
          <cell r="E331" t="str">
            <v/>
          </cell>
          <cell r="G331" t="str">
            <v/>
          </cell>
        </row>
        <row r="332">
          <cell r="A332">
            <v>330</v>
          </cell>
          <cell r="E332" t="str">
            <v/>
          </cell>
          <cell r="G332" t="str">
            <v/>
          </cell>
        </row>
        <row r="333">
          <cell r="A333">
            <v>331</v>
          </cell>
          <cell r="E333" t="str">
            <v/>
          </cell>
          <cell r="G333" t="str">
            <v/>
          </cell>
        </row>
        <row r="334">
          <cell r="A334">
            <v>332</v>
          </cell>
          <cell r="E334" t="str">
            <v/>
          </cell>
          <cell r="G334" t="str">
            <v/>
          </cell>
        </row>
        <row r="335">
          <cell r="A335">
            <v>333</v>
          </cell>
          <cell r="E335" t="str">
            <v/>
          </cell>
          <cell r="G335" t="str">
            <v/>
          </cell>
        </row>
        <row r="336">
          <cell r="A336">
            <v>334</v>
          </cell>
          <cell r="E336" t="str">
            <v/>
          </cell>
          <cell r="G336" t="str">
            <v/>
          </cell>
        </row>
        <row r="337">
          <cell r="A337">
            <v>335</v>
          </cell>
          <cell r="E337" t="str">
            <v/>
          </cell>
          <cell r="G337" t="str">
            <v/>
          </cell>
        </row>
        <row r="338">
          <cell r="A338">
            <v>336</v>
          </cell>
          <cell r="E338" t="str">
            <v/>
          </cell>
          <cell r="G338" t="str">
            <v/>
          </cell>
        </row>
        <row r="339">
          <cell r="A339">
            <v>337</v>
          </cell>
          <cell r="E339" t="str">
            <v/>
          </cell>
          <cell r="G339" t="str">
            <v/>
          </cell>
        </row>
        <row r="340">
          <cell r="A340">
            <v>338</v>
          </cell>
          <cell r="E340" t="str">
            <v/>
          </cell>
          <cell r="G340" t="str">
            <v/>
          </cell>
        </row>
        <row r="341">
          <cell r="A341">
            <v>339</v>
          </cell>
          <cell r="E341" t="str">
            <v/>
          </cell>
          <cell r="G341" t="str">
            <v/>
          </cell>
        </row>
        <row r="342">
          <cell r="A342">
            <v>340</v>
          </cell>
          <cell r="E342" t="str">
            <v/>
          </cell>
          <cell r="G342" t="str">
            <v/>
          </cell>
        </row>
        <row r="343">
          <cell r="A343">
            <v>341</v>
          </cell>
          <cell r="E343" t="str">
            <v/>
          </cell>
          <cell r="G343" t="str">
            <v/>
          </cell>
        </row>
        <row r="344">
          <cell r="A344">
            <v>342</v>
          </cell>
          <cell r="E344" t="str">
            <v/>
          </cell>
          <cell r="G344" t="str">
            <v/>
          </cell>
        </row>
        <row r="345">
          <cell r="A345">
            <v>343</v>
          </cell>
          <cell r="E345" t="str">
            <v/>
          </cell>
          <cell r="G345" t="str">
            <v/>
          </cell>
        </row>
        <row r="346">
          <cell r="A346">
            <v>344</v>
          </cell>
          <cell r="E346" t="str">
            <v/>
          </cell>
          <cell r="G346" t="str">
            <v/>
          </cell>
        </row>
        <row r="347">
          <cell r="A347">
            <v>345</v>
          </cell>
          <cell r="E347" t="str">
            <v/>
          </cell>
          <cell r="G347" t="str">
            <v/>
          </cell>
        </row>
        <row r="348">
          <cell r="A348">
            <v>346</v>
          </cell>
          <cell r="E348" t="str">
            <v/>
          </cell>
          <cell r="G348" t="str">
            <v/>
          </cell>
        </row>
        <row r="349">
          <cell r="A349">
            <v>347</v>
          </cell>
          <cell r="E349" t="str">
            <v/>
          </cell>
          <cell r="G349" t="str">
            <v/>
          </cell>
        </row>
        <row r="350">
          <cell r="A350">
            <v>348</v>
          </cell>
          <cell r="E350" t="str">
            <v/>
          </cell>
          <cell r="G350" t="str">
            <v/>
          </cell>
        </row>
        <row r="351">
          <cell r="A351">
            <v>349</v>
          </cell>
          <cell r="E351" t="str">
            <v/>
          </cell>
          <cell r="G351" t="str">
            <v/>
          </cell>
        </row>
        <row r="352">
          <cell r="A352">
            <v>350</v>
          </cell>
          <cell r="E352" t="str">
            <v/>
          </cell>
          <cell r="G352" t="str">
            <v/>
          </cell>
        </row>
        <row r="353">
          <cell r="A353">
            <v>351</v>
          </cell>
          <cell r="E353" t="str">
            <v/>
          </cell>
          <cell r="G353" t="str">
            <v/>
          </cell>
        </row>
        <row r="354">
          <cell r="A354">
            <v>352</v>
          </cell>
          <cell r="E354" t="str">
            <v/>
          </cell>
          <cell r="G354" t="str">
            <v/>
          </cell>
        </row>
        <row r="355">
          <cell r="A355">
            <v>353</v>
          </cell>
          <cell r="E355" t="str">
            <v/>
          </cell>
          <cell r="G355" t="str">
            <v/>
          </cell>
        </row>
        <row r="356">
          <cell r="A356">
            <v>354</v>
          </cell>
          <cell r="E356" t="str">
            <v/>
          </cell>
          <cell r="G356" t="str">
            <v/>
          </cell>
        </row>
        <row r="357">
          <cell r="A357">
            <v>355</v>
          </cell>
          <cell r="E357" t="str">
            <v/>
          </cell>
          <cell r="G357" t="str">
            <v/>
          </cell>
        </row>
        <row r="358">
          <cell r="A358">
            <v>356</v>
          </cell>
          <cell r="E358" t="str">
            <v/>
          </cell>
          <cell r="G358" t="str">
            <v/>
          </cell>
        </row>
        <row r="359">
          <cell r="A359">
            <v>357</v>
          </cell>
          <cell r="E359" t="str">
            <v/>
          </cell>
          <cell r="G359" t="str">
            <v/>
          </cell>
        </row>
        <row r="360">
          <cell r="A360">
            <v>358</v>
          </cell>
          <cell r="E360" t="str">
            <v/>
          </cell>
          <cell r="G360" t="str">
            <v/>
          </cell>
        </row>
        <row r="361">
          <cell r="A361">
            <v>359</v>
          </cell>
          <cell r="E361" t="str">
            <v/>
          </cell>
          <cell r="G361" t="str">
            <v/>
          </cell>
        </row>
        <row r="362">
          <cell r="A362">
            <v>360</v>
          </cell>
          <cell r="E362" t="str">
            <v/>
          </cell>
          <cell r="G362" t="str">
            <v/>
          </cell>
        </row>
        <row r="363">
          <cell r="A363">
            <v>361</v>
          </cell>
          <cell r="E363" t="str">
            <v/>
          </cell>
          <cell r="G363" t="str">
            <v/>
          </cell>
        </row>
        <row r="364">
          <cell r="A364">
            <v>362</v>
          </cell>
          <cell r="E364" t="str">
            <v/>
          </cell>
          <cell r="G364" t="str">
            <v/>
          </cell>
        </row>
        <row r="365">
          <cell r="A365">
            <v>363</v>
          </cell>
          <cell r="E365" t="str">
            <v/>
          </cell>
          <cell r="G365" t="str">
            <v/>
          </cell>
        </row>
        <row r="366">
          <cell r="A366">
            <v>364</v>
          </cell>
          <cell r="E366" t="str">
            <v/>
          </cell>
          <cell r="G366" t="str">
            <v/>
          </cell>
        </row>
        <row r="367">
          <cell r="A367">
            <v>365</v>
          </cell>
          <cell r="E367" t="str">
            <v/>
          </cell>
          <cell r="G367" t="str">
            <v/>
          </cell>
        </row>
        <row r="368">
          <cell r="A368">
            <v>366</v>
          </cell>
          <cell r="E368" t="str">
            <v/>
          </cell>
          <cell r="G368" t="str">
            <v/>
          </cell>
        </row>
        <row r="369">
          <cell r="A369">
            <v>367</v>
          </cell>
          <cell r="E369" t="str">
            <v/>
          </cell>
          <cell r="G369" t="str">
            <v/>
          </cell>
        </row>
        <row r="370">
          <cell r="A370">
            <v>368</v>
          </cell>
          <cell r="E370" t="str">
            <v/>
          </cell>
          <cell r="G370" t="str">
            <v/>
          </cell>
        </row>
        <row r="371">
          <cell r="A371">
            <v>369</v>
          </cell>
          <cell r="E371" t="str">
            <v/>
          </cell>
          <cell r="G371" t="str">
            <v/>
          </cell>
        </row>
        <row r="372">
          <cell r="A372">
            <v>370</v>
          </cell>
          <cell r="E372" t="str">
            <v/>
          </cell>
          <cell r="G372" t="str">
            <v/>
          </cell>
        </row>
        <row r="373">
          <cell r="A373">
            <v>371</v>
          </cell>
          <cell r="E373" t="str">
            <v/>
          </cell>
          <cell r="G373" t="str">
            <v/>
          </cell>
        </row>
        <row r="374">
          <cell r="A374">
            <v>372</v>
          </cell>
          <cell r="E374" t="str">
            <v/>
          </cell>
          <cell r="G374" t="str">
            <v/>
          </cell>
        </row>
        <row r="375">
          <cell r="A375">
            <v>373</v>
          </cell>
          <cell r="E375" t="str">
            <v/>
          </cell>
          <cell r="G375" t="str">
            <v/>
          </cell>
        </row>
        <row r="376">
          <cell r="A376">
            <v>374</v>
          </cell>
          <cell r="E376" t="str">
            <v/>
          </cell>
          <cell r="G376" t="str">
            <v/>
          </cell>
        </row>
        <row r="377">
          <cell r="A377">
            <v>375</v>
          </cell>
          <cell r="E377" t="str">
            <v/>
          </cell>
          <cell r="G377" t="str">
            <v/>
          </cell>
        </row>
        <row r="378">
          <cell r="A378">
            <v>376</v>
          </cell>
          <cell r="E378" t="str">
            <v/>
          </cell>
          <cell r="G378" t="str">
            <v/>
          </cell>
        </row>
        <row r="379">
          <cell r="A379">
            <v>377</v>
          </cell>
          <cell r="E379" t="str">
            <v/>
          </cell>
          <cell r="G379" t="str">
            <v/>
          </cell>
        </row>
        <row r="380">
          <cell r="A380">
            <v>378</v>
          </cell>
          <cell r="E380" t="str">
            <v/>
          </cell>
          <cell r="G380" t="str">
            <v/>
          </cell>
        </row>
        <row r="381">
          <cell r="A381">
            <v>379</v>
          </cell>
          <cell r="E381" t="str">
            <v/>
          </cell>
          <cell r="G381" t="str">
            <v/>
          </cell>
        </row>
        <row r="382">
          <cell r="A382">
            <v>380</v>
          </cell>
          <cell r="E382" t="str">
            <v/>
          </cell>
          <cell r="G382" t="str">
            <v/>
          </cell>
        </row>
        <row r="383">
          <cell r="A383">
            <v>381</v>
          </cell>
          <cell r="E383" t="str">
            <v/>
          </cell>
          <cell r="G383" t="str">
            <v/>
          </cell>
        </row>
        <row r="384">
          <cell r="A384">
            <v>382</v>
          </cell>
          <cell r="E384" t="str">
            <v/>
          </cell>
          <cell r="G384" t="str">
            <v/>
          </cell>
        </row>
        <row r="385">
          <cell r="A385">
            <v>383</v>
          </cell>
          <cell r="E385" t="str">
            <v/>
          </cell>
          <cell r="G385" t="str">
            <v/>
          </cell>
        </row>
        <row r="386">
          <cell r="A386">
            <v>384</v>
          </cell>
          <cell r="E386" t="str">
            <v/>
          </cell>
          <cell r="G386" t="str">
            <v/>
          </cell>
        </row>
        <row r="387">
          <cell r="A387">
            <v>385</v>
          </cell>
          <cell r="E387" t="str">
            <v/>
          </cell>
          <cell r="G387" t="str">
            <v/>
          </cell>
        </row>
        <row r="388">
          <cell r="A388">
            <v>386</v>
          </cell>
          <cell r="E388" t="str">
            <v/>
          </cell>
          <cell r="G388" t="str">
            <v/>
          </cell>
        </row>
        <row r="389">
          <cell r="A389">
            <v>387</v>
          </cell>
          <cell r="E389" t="str">
            <v/>
          </cell>
          <cell r="G389" t="str">
            <v/>
          </cell>
        </row>
        <row r="390">
          <cell r="A390">
            <v>388</v>
          </cell>
          <cell r="E390" t="str">
            <v/>
          </cell>
          <cell r="G390" t="str">
            <v/>
          </cell>
        </row>
        <row r="391">
          <cell r="A391">
            <v>389</v>
          </cell>
          <cell r="E391" t="str">
            <v/>
          </cell>
          <cell r="G391" t="str">
            <v/>
          </cell>
        </row>
        <row r="392">
          <cell r="A392">
            <v>390</v>
          </cell>
          <cell r="E392" t="str">
            <v/>
          </cell>
          <cell r="G392" t="str">
            <v/>
          </cell>
        </row>
        <row r="393">
          <cell r="A393">
            <v>391</v>
          </cell>
          <cell r="E393" t="str">
            <v/>
          </cell>
          <cell r="G393" t="str">
            <v/>
          </cell>
        </row>
        <row r="394">
          <cell r="A394">
            <v>392</v>
          </cell>
          <cell r="E394" t="str">
            <v/>
          </cell>
          <cell r="G394" t="str">
            <v/>
          </cell>
        </row>
        <row r="395">
          <cell r="A395">
            <v>393</v>
          </cell>
          <cell r="E395" t="str">
            <v/>
          </cell>
          <cell r="G395" t="str">
            <v/>
          </cell>
        </row>
        <row r="396">
          <cell r="A396">
            <v>394</v>
          </cell>
          <cell r="E396" t="str">
            <v/>
          </cell>
          <cell r="G396" t="str">
            <v/>
          </cell>
        </row>
        <row r="397">
          <cell r="A397">
            <v>395</v>
          </cell>
          <cell r="E397" t="str">
            <v/>
          </cell>
          <cell r="G397" t="str">
            <v/>
          </cell>
        </row>
        <row r="398">
          <cell r="A398">
            <v>396</v>
          </cell>
          <cell r="E398" t="str">
            <v/>
          </cell>
          <cell r="G398" t="str">
            <v/>
          </cell>
        </row>
        <row r="399">
          <cell r="A399">
            <v>397</v>
          </cell>
          <cell r="E399" t="str">
            <v/>
          </cell>
          <cell r="G399" t="str">
            <v/>
          </cell>
        </row>
        <row r="400">
          <cell r="A400">
            <v>398</v>
          </cell>
          <cell r="E400" t="str">
            <v/>
          </cell>
          <cell r="G400" t="str">
            <v/>
          </cell>
        </row>
        <row r="401">
          <cell r="A401">
            <v>399</v>
          </cell>
          <cell r="E401" t="str">
            <v/>
          </cell>
          <cell r="G401" t="str">
            <v/>
          </cell>
        </row>
        <row r="402">
          <cell r="A402">
            <v>400</v>
          </cell>
          <cell r="E402" t="str">
            <v/>
          </cell>
          <cell r="G402" t="str">
            <v/>
          </cell>
        </row>
        <row r="403">
          <cell r="A403">
            <v>401</v>
          </cell>
          <cell r="E403" t="str">
            <v/>
          </cell>
          <cell r="G403" t="str">
            <v/>
          </cell>
        </row>
        <row r="404">
          <cell r="A404">
            <v>402</v>
          </cell>
          <cell r="E404" t="str">
            <v/>
          </cell>
          <cell r="G404" t="str">
            <v/>
          </cell>
        </row>
        <row r="405">
          <cell r="A405">
            <v>403</v>
          </cell>
          <cell r="E405" t="str">
            <v/>
          </cell>
          <cell r="G405" t="str">
            <v/>
          </cell>
        </row>
        <row r="406">
          <cell r="A406">
            <v>404</v>
          </cell>
          <cell r="E406" t="str">
            <v/>
          </cell>
          <cell r="G406" t="str">
            <v/>
          </cell>
        </row>
        <row r="407">
          <cell r="A407">
            <v>405</v>
          </cell>
          <cell r="E407" t="str">
            <v/>
          </cell>
          <cell r="G407" t="str">
            <v/>
          </cell>
        </row>
        <row r="408">
          <cell r="A408">
            <v>406</v>
          </cell>
          <cell r="E408" t="str">
            <v/>
          </cell>
          <cell r="G408" t="str">
            <v/>
          </cell>
        </row>
        <row r="409">
          <cell r="A409">
            <v>407</v>
          </cell>
          <cell r="E409" t="str">
            <v/>
          </cell>
          <cell r="G409" t="str">
            <v/>
          </cell>
        </row>
        <row r="410">
          <cell r="A410">
            <v>408</v>
          </cell>
          <cell r="E410" t="str">
            <v/>
          </cell>
          <cell r="G410" t="str">
            <v/>
          </cell>
        </row>
        <row r="411">
          <cell r="A411">
            <v>409</v>
          </cell>
          <cell r="E411" t="str">
            <v/>
          </cell>
          <cell r="G411" t="str">
            <v/>
          </cell>
        </row>
        <row r="412">
          <cell r="A412">
            <v>410</v>
          </cell>
          <cell r="E412" t="str">
            <v/>
          </cell>
          <cell r="G412" t="str">
            <v/>
          </cell>
        </row>
        <row r="413">
          <cell r="A413">
            <v>411</v>
          </cell>
          <cell r="E413" t="str">
            <v/>
          </cell>
          <cell r="G413" t="str">
            <v/>
          </cell>
        </row>
        <row r="414">
          <cell r="A414">
            <v>412</v>
          </cell>
          <cell r="E414" t="str">
            <v/>
          </cell>
          <cell r="G414" t="str">
            <v/>
          </cell>
        </row>
        <row r="415">
          <cell r="A415">
            <v>413</v>
          </cell>
          <cell r="E415" t="str">
            <v/>
          </cell>
          <cell r="G415" t="str">
            <v/>
          </cell>
        </row>
        <row r="416">
          <cell r="A416">
            <v>414</v>
          </cell>
          <cell r="E416" t="str">
            <v/>
          </cell>
          <cell r="G416" t="str">
            <v/>
          </cell>
        </row>
        <row r="417">
          <cell r="A417">
            <v>415</v>
          </cell>
          <cell r="E417" t="str">
            <v/>
          </cell>
          <cell r="G417" t="str">
            <v/>
          </cell>
        </row>
        <row r="418">
          <cell r="A418">
            <v>416</v>
          </cell>
          <cell r="E418" t="str">
            <v/>
          </cell>
          <cell r="G418" t="str">
            <v/>
          </cell>
        </row>
        <row r="419">
          <cell r="A419">
            <v>417</v>
          </cell>
          <cell r="E419" t="str">
            <v/>
          </cell>
          <cell r="G419" t="str">
            <v/>
          </cell>
        </row>
        <row r="420">
          <cell r="A420">
            <v>418</v>
          </cell>
          <cell r="E420" t="str">
            <v/>
          </cell>
          <cell r="G420" t="str">
            <v/>
          </cell>
        </row>
        <row r="421">
          <cell r="A421">
            <v>419</v>
          </cell>
          <cell r="E421" t="str">
            <v/>
          </cell>
          <cell r="G421" t="str">
            <v/>
          </cell>
        </row>
        <row r="422">
          <cell r="A422">
            <v>420</v>
          </cell>
          <cell r="E422" t="str">
            <v/>
          </cell>
          <cell r="G422" t="str">
            <v/>
          </cell>
        </row>
        <row r="423">
          <cell r="A423">
            <v>421</v>
          </cell>
          <cell r="E423" t="str">
            <v/>
          </cell>
          <cell r="G423" t="str">
            <v/>
          </cell>
        </row>
        <row r="424">
          <cell r="A424">
            <v>422</v>
          </cell>
          <cell r="E424" t="str">
            <v/>
          </cell>
          <cell r="G424" t="str">
            <v/>
          </cell>
        </row>
        <row r="425">
          <cell r="A425">
            <v>423</v>
          </cell>
          <cell r="E425" t="str">
            <v/>
          </cell>
          <cell r="G425" t="str">
            <v/>
          </cell>
        </row>
        <row r="426">
          <cell r="A426">
            <v>424</v>
          </cell>
          <cell r="E426" t="str">
            <v/>
          </cell>
          <cell r="G426" t="str">
            <v/>
          </cell>
        </row>
        <row r="427">
          <cell r="A427">
            <v>425</v>
          </cell>
          <cell r="E427" t="str">
            <v/>
          </cell>
          <cell r="G427" t="str">
            <v/>
          </cell>
        </row>
        <row r="428">
          <cell r="A428">
            <v>426</v>
          </cell>
          <cell r="E428" t="str">
            <v/>
          </cell>
          <cell r="G428" t="str">
            <v/>
          </cell>
        </row>
        <row r="429">
          <cell r="A429">
            <v>427</v>
          </cell>
          <cell r="E429" t="str">
            <v/>
          </cell>
          <cell r="G429" t="str">
            <v/>
          </cell>
        </row>
        <row r="430">
          <cell r="A430">
            <v>428</v>
          </cell>
          <cell r="E430" t="str">
            <v/>
          </cell>
          <cell r="G430" t="str">
            <v/>
          </cell>
        </row>
        <row r="431">
          <cell r="A431">
            <v>429</v>
          </cell>
          <cell r="E431" t="str">
            <v/>
          </cell>
          <cell r="G431" t="str">
            <v/>
          </cell>
        </row>
        <row r="432">
          <cell r="A432">
            <v>430</v>
          </cell>
          <cell r="E432" t="str">
            <v/>
          </cell>
          <cell r="G432" t="str">
            <v/>
          </cell>
        </row>
        <row r="433">
          <cell r="A433">
            <v>431</v>
          </cell>
          <cell r="E433" t="str">
            <v/>
          </cell>
          <cell r="G433" t="str">
            <v/>
          </cell>
        </row>
        <row r="434">
          <cell r="A434">
            <v>432</v>
          </cell>
          <cell r="E434" t="str">
            <v/>
          </cell>
          <cell r="G434" t="str">
            <v/>
          </cell>
        </row>
        <row r="435">
          <cell r="A435">
            <v>433</v>
          </cell>
          <cell r="E435" t="str">
            <v/>
          </cell>
          <cell r="G435" t="str">
            <v/>
          </cell>
        </row>
        <row r="436">
          <cell r="A436">
            <v>434</v>
          </cell>
          <cell r="E436" t="str">
            <v/>
          </cell>
          <cell r="G436" t="str">
            <v/>
          </cell>
        </row>
        <row r="437">
          <cell r="A437">
            <v>435</v>
          </cell>
          <cell r="E437" t="str">
            <v/>
          </cell>
          <cell r="G437" t="str">
            <v/>
          </cell>
        </row>
        <row r="438">
          <cell r="A438">
            <v>436</v>
          </cell>
          <cell r="E438" t="str">
            <v/>
          </cell>
          <cell r="G438" t="str">
            <v/>
          </cell>
        </row>
        <row r="439">
          <cell r="A439">
            <v>437</v>
          </cell>
          <cell r="E439" t="str">
            <v/>
          </cell>
          <cell r="G439" t="str">
            <v/>
          </cell>
        </row>
        <row r="440">
          <cell r="A440">
            <v>438</v>
          </cell>
          <cell r="E440" t="str">
            <v/>
          </cell>
          <cell r="G440" t="str">
            <v/>
          </cell>
        </row>
        <row r="441">
          <cell r="A441">
            <v>439</v>
          </cell>
          <cell r="E441" t="str">
            <v/>
          </cell>
          <cell r="G441" t="str">
            <v/>
          </cell>
        </row>
        <row r="442">
          <cell r="A442">
            <v>440</v>
          </cell>
          <cell r="E442" t="str">
            <v/>
          </cell>
          <cell r="G442" t="str">
            <v/>
          </cell>
        </row>
        <row r="443">
          <cell r="A443">
            <v>441</v>
          </cell>
          <cell r="E443" t="str">
            <v/>
          </cell>
          <cell r="G443" t="str">
            <v/>
          </cell>
        </row>
        <row r="444">
          <cell r="A444">
            <v>442</v>
          </cell>
          <cell r="E444" t="str">
            <v/>
          </cell>
          <cell r="G444" t="str">
            <v/>
          </cell>
        </row>
        <row r="445">
          <cell r="A445">
            <v>443</v>
          </cell>
          <cell r="E445" t="str">
            <v/>
          </cell>
          <cell r="G445" t="str">
            <v/>
          </cell>
        </row>
        <row r="446">
          <cell r="A446">
            <v>444</v>
          </cell>
          <cell r="E446" t="str">
            <v/>
          </cell>
          <cell r="G446" t="str">
            <v/>
          </cell>
        </row>
        <row r="447">
          <cell r="A447">
            <v>445</v>
          </cell>
          <cell r="E447" t="str">
            <v/>
          </cell>
          <cell r="G447" t="str">
            <v/>
          </cell>
        </row>
        <row r="448">
          <cell r="A448">
            <v>446</v>
          </cell>
          <cell r="E448" t="str">
            <v/>
          </cell>
          <cell r="G448" t="str">
            <v/>
          </cell>
        </row>
        <row r="449">
          <cell r="A449">
            <v>447</v>
          </cell>
          <cell r="E449" t="str">
            <v/>
          </cell>
          <cell r="G449" t="str">
            <v/>
          </cell>
        </row>
        <row r="450">
          <cell r="A450">
            <v>448</v>
          </cell>
          <cell r="E450" t="str">
            <v/>
          </cell>
          <cell r="G450" t="str">
            <v/>
          </cell>
        </row>
        <row r="451">
          <cell r="A451">
            <v>449</v>
          </cell>
          <cell r="E451" t="str">
            <v/>
          </cell>
          <cell r="G451" t="str">
            <v/>
          </cell>
        </row>
        <row r="452">
          <cell r="A452">
            <v>450</v>
          </cell>
          <cell r="E452" t="str">
            <v/>
          </cell>
          <cell r="G452" t="str">
            <v/>
          </cell>
        </row>
        <row r="453">
          <cell r="A453">
            <v>451</v>
          </cell>
          <cell r="E453" t="str">
            <v/>
          </cell>
          <cell r="G453" t="str">
            <v/>
          </cell>
        </row>
        <row r="454">
          <cell r="A454">
            <v>452</v>
          </cell>
          <cell r="E454" t="str">
            <v/>
          </cell>
          <cell r="G454" t="str">
            <v/>
          </cell>
        </row>
        <row r="455">
          <cell r="A455">
            <v>453</v>
          </cell>
          <cell r="E455" t="str">
            <v/>
          </cell>
          <cell r="G455" t="str">
            <v/>
          </cell>
        </row>
        <row r="456">
          <cell r="A456">
            <v>454</v>
          </cell>
          <cell r="E456" t="str">
            <v/>
          </cell>
          <cell r="G456" t="str">
            <v/>
          </cell>
        </row>
        <row r="457">
          <cell r="A457">
            <v>455</v>
          </cell>
          <cell r="E457" t="str">
            <v/>
          </cell>
          <cell r="G457" t="str">
            <v/>
          </cell>
        </row>
        <row r="458">
          <cell r="A458">
            <v>456</v>
          </cell>
          <cell r="E458" t="str">
            <v/>
          </cell>
          <cell r="G458" t="str">
            <v/>
          </cell>
        </row>
        <row r="459">
          <cell r="A459">
            <v>457</v>
          </cell>
          <cell r="E459" t="str">
            <v/>
          </cell>
          <cell r="G459" t="str">
            <v/>
          </cell>
        </row>
        <row r="460">
          <cell r="A460">
            <v>458</v>
          </cell>
          <cell r="E460" t="str">
            <v/>
          </cell>
          <cell r="G460" t="str">
            <v/>
          </cell>
        </row>
        <row r="461">
          <cell r="A461">
            <v>459</v>
          </cell>
          <cell r="E461" t="str">
            <v/>
          </cell>
          <cell r="G461" t="str">
            <v/>
          </cell>
        </row>
        <row r="462">
          <cell r="A462">
            <v>460</v>
          </cell>
          <cell r="E462" t="str">
            <v/>
          </cell>
          <cell r="G462" t="str">
            <v/>
          </cell>
        </row>
        <row r="463">
          <cell r="A463">
            <v>461</v>
          </cell>
          <cell r="E463" t="str">
            <v/>
          </cell>
          <cell r="G463" t="str">
            <v/>
          </cell>
        </row>
        <row r="464">
          <cell r="A464">
            <v>462</v>
          </cell>
          <cell r="E464" t="str">
            <v/>
          </cell>
          <cell r="G464" t="str">
            <v/>
          </cell>
        </row>
        <row r="465">
          <cell r="A465">
            <v>463</v>
          </cell>
          <cell r="E465" t="str">
            <v/>
          </cell>
          <cell r="G465" t="str">
            <v/>
          </cell>
        </row>
        <row r="466">
          <cell r="A466">
            <v>464</v>
          </cell>
          <cell r="E466" t="str">
            <v/>
          </cell>
          <cell r="G466" t="str">
            <v/>
          </cell>
        </row>
        <row r="467">
          <cell r="A467">
            <v>465</v>
          </cell>
          <cell r="E467" t="str">
            <v/>
          </cell>
          <cell r="G467" t="str">
            <v/>
          </cell>
        </row>
        <row r="468">
          <cell r="A468">
            <v>466</v>
          </cell>
          <cell r="E468" t="str">
            <v/>
          </cell>
          <cell r="G468" t="str">
            <v/>
          </cell>
        </row>
        <row r="469">
          <cell r="A469">
            <v>467</v>
          </cell>
          <cell r="E469" t="str">
            <v/>
          </cell>
          <cell r="G469" t="str">
            <v/>
          </cell>
        </row>
        <row r="470">
          <cell r="A470">
            <v>468</v>
          </cell>
          <cell r="E470" t="str">
            <v/>
          </cell>
          <cell r="G470" t="str">
            <v/>
          </cell>
        </row>
        <row r="471">
          <cell r="A471">
            <v>469</v>
          </cell>
          <cell r="E471" t="str">
            <v/>
          </cell>
          <cell r="G471" t="str">
            <v/>
          </cell>
        </row>
        <row r="472">
          <cell r="A472">
            <v>470</v>
          </cell>
          <cell r="E472" t="str">
            <v/>
          </cell>
          <cell r="G472" t="str">
            <v/>
          </cell>
        </row>
        <row r="473">
          <cell r="A473">
            <v>471</v>
          </cell>
          <cell r="E473" t="str">
            <v/>
          </cell>
          <cell r="G473" t="str">
            <v/>
          </cell>
        </row>
        <row r="474">
          <cell r="A474">
            <v>472</v>
          </cell>
          <cell r="E474" t="str">
            <v/>
          </cell>
          <cell r="G474" t="str">
            <v/>
          </cell>
        </row>
        <row r="475">
          <cell r="A475">
            <v>473</v>
          </cell>
          <cell r="E475" t="str">
            <v/>
          </cell>
          <cell r="G475" t="str">
            <v/>
          </cell>
        </row>
        <row r="476">
          <cell r="A476">
            <v>474</v>
          </cell>
          <cell r="E476" t="str">
            <v/>
          </cell>
          <cell r="G476" t="str">
            <v/>
          </cell>
        </row>
        <row r="477">
          <cell r="A477">
            <v>475</v>
          </cell>
          <cell r="E477" t="str">
            <v/>
          </cell>
          <cell r="G477" t="str">
            <v/>
          </cell>
        </row>
        <row r="478">
          <cell r="A478">
            <v>476</v>
          </cell>
          <cell r="E478" t="str">
            <v/>
          </cell>
          <cell r="G478" t="str">
            <v/>
          </cell>
        </row>
        <row r="479">
          <cell r="A479">
            <v>477</v>
          </cell>
          <cell r="E479" t="str">
            <v/>
          </cell>
          <cell r="G479" t="str">
            <v/>
          </cell>
        </row>
        <row r="480">
          <cell r="A480">
            <v>478</v>
          </cell>
          <cell r="E480" t="str">
            <v/>
          </cell>
          <cell r="G480" t="str">
            <v/>
          </cell>
        </row>
        <row r="481">
          <cell r="A481">
            <v>479</v>
          </cell>
          <cell r="E481" t="str">
            <v/>
          </cell>
          <cell r="G481" t="str">
            <v/>
          </cell>
        </row>
        <row r="482">
          <cell r="A482">
            <v>480</v>
          </cell>
          <cell r="E482" t="str">
            <v/>
          </cell>
          <cell r="G482" t="str">
            <v/>
          </cell>
        </row>
        <row r="483">
          <cell r="A483">
            <v>481</v>
          </cell>
          <cell r="E483" t="str">
            <v/>
          </cell>
          <cell r="G483" t="str">
            <v/>
          </cell>
        </row>
        <row r="484">
          <cell r="A484">
            <v>482</v>
          </cell>
          <cell r="E484" t="str">
            <v/>
          </cell>
          <cell r="G484" t="str">
            <v/>
          </cell>
        </row>
        <row r="485">
          <cell r="A485">
            <v>483</v>
          </cell>
          <cell r="E485" t="str">
            <v/>
          </cell>
          <cell r="G485" t="str">
            <v/>
          </cell>
        </row>
        <row r="486">
          <cell r="A486">
            <v>484</v>
          </cell>
          <cell r="E486" t="str">
            <v/>
          </cell>
          <cell r="G486" t="str">
            <v/>
          </cell>
        </row>
        <row r="487">
          <cell r="A487">
            <v>485</v>
          </cell>
          <cell r="E487" t="str">
            <v/>
          </cell>
          <cell r="G487" t="str">
            <v/>
          </cell>
        </row>
        <row r="488">
          <cell r="A488">
            <v>486</v>
          </cell>
          <cell r="E488" t="str">
            <v/>
          </cell>
          <cell r="G488" t="str">
            <v/>
          </cell>
        </row>
        <row r="489">
          <cell r="A489">
            <v>487</v>
          </cell>
          <cell r="E489" t="str">
            <v/>
          </cell>
          <cell r="G489" t="str">
            <v/>
          </cell>
        </row>
        <row r="490">
          <cell r="A490">
            <v>488</v>
          </cell>
          <cell r="E490" t="str">
            <v/>
          </cell>
          <cell r="G490" t="str">
            <v/>
          </cell>
        </row>
        <row r="491">
          <cell r="A491">
            <v>489</v>
          </cell>
          <cell r="E491" t="str">
            <v/>
          </cell>
          <cell r="G491" t="str">
            <v/>
          </cell>
        </row>
        <row r="492">
          <cell r="A492">
            <v>490</v>
          </cell>
          <cell r="E492" t="str">
            <v/>
          </cell>
          <cell r="G492" t="str">
            <v/>
          </cell>
        </row>
        <row r="493">
          <cell r="A493">
            <v>491</v>
          </cell>
          <cell r="E493" t="str">
            <v/>
          </cell>
          <cell r="G493" t="str">
            <v/>
          </cell>
        </row>
        <row r="494">
          <cell r="A494">
            <v>492</v>
          </cell>
          <cell r="E494" t="str">
            <v/>
          </cell>
          <cell r="G494" t="str">
            <v/>
          </cell>
        </row>
        <row r="495">
          <cell r="A495">
            <v>493</v>
          </cell>
          <cell r="E495" t="str">
            <v/>
          </cell>
          <cell r="G495" t="str">
            <v/>
          </cell>
        </row>
        <row r="496">
          <cell r="A496">
            <v>494</v>
          </cell>
          <cell r="E496" t="str">
            <v/>
          </cell>
          <cell r="G496" t="str">
            <v/>
          </cell>
        </row>
        <row r="497">
          <cell r="A497">
            <v>495</v>
          </cell>
          <cell r="E497" t="str">
            <v/>
          </cell>
          <cell r="G497" t="str">
            <v/>
          </cell>
        </row>
        <row r="498">
          <cell r="A498">
            <v>496</v>
          </cell>
          <cell r="E498" t="str">
            <v/>
          </cell>
          <cell r="G498" t="str">
            <v/>
          </cell>
        </row>
        <row r="499">
          <cell r="A499">
            <v>497</v>
          </cell>
          <cell r="E499" t="str">
            <v/>
          </cell>
          <cell r="G499" t="str">
            <v/>
          </cell>
        </row>
        <row r="500">
          <cell r="A500">
            <v>498</v>
          </cell>
          <cell r="E500" t="str">
            <v/>
          </cell>
          <cell r="G500" t="str">
            <v/>
          </cell>
        </row>
        <row r="501">
          <cell r="A501">
            <v>499</v>
          </cell>
          <cell r="E501" t="str">
            <v/>
          </cell>
          <cell r="G501" t="str">
            <v/>
          </cell>
        </row>
        <row r="502">
          <cell r="A502">
            <v>500</v>
          </cell>
          <cell r="E502" t="str">
            <v/>
          </cell>
          <cell r="G502" t="str">
            <v/>
          </cell>
        </row>
        <row r="503">
          <cell r="A503">
            <v>501</v>
          </cell>
          <cell r="E503" t="str">
            <v/>
          </cell>
          <cell r="G503" t="str">
            <v/>
          </cell>
        </row>
        <row r="504">
          <cell r="A504">
            <v>502</v>
          </cell>
          <cell r="E504" t="str">
            <v/>
          </cell>
          <cell r="G504" t="str">
            <v/>
          </cell>
        </row>
        <row r="505">
          <cell r="A505">
            <v>503</v>
          </cell>
          <cell r="E505" t="str">
            <v/>
          </cell>
          <cell r="G505" t="str">
            <v/>
          </cell>
        </row>
        <row r="506">
          <cell r="A506">
            <v>504</v>
          </cell>
          <cell r="E506" t="str">
            <v/>
          </cell>
          <cell r="G506" t="str">
            <v/>
          </cell>
        </row>
        <row r="507">
          <cell r="A507">
            <v>505</v>
          </cell>
          <cell r="E507" t="str">
            <v/>
          </cell>
          <cell r="G507" t="str">
            <v/>
          </cell>
        </row>
        <row r="508">
          <cell r="A508">
            <v>506</v>
          </cell>
          <cell r="E508" t="str">
            <v/>
          </cell>
          <cell r="G508" t="str">
            <v/>
          </cell>
        </row>
        <row r="509">
          <cell r="A509">
            <v>507</v>
          </cell>
          <cell r="E509" t="str">
            <v/>
          </cell>
          <cell r="G509" t="str">
            <v/>
          </cell>
        </row>
        <row r="510">
          <cell r="A510">
            <v>508</v>
          </cell>
          <cell r="E510" t="str">
            <v/>
          </cell>
          <cell r="G510" t="str">
            <v/>
          </cell>
        </row>
        <row r="511">
          <cell r="A511">
            <v>509</v>
          </cell>
          <cell r="E511" t="str">
            <v/>
          </cell>
          <cell r="G511" t="str">
            <v/>
          </cell>
        </row>
        <row r="512">
          <cell r="A512">
            <v>510</v>
          </cell>
          <cell r="E512" t="str">
            <v/>
          </cell>
          <cell r="G512" t="str">
            <v/>
          </cell>
        </row>
        <row r="513">
          <cell r="A513">
            <v>511</v>
          </cell>
          <cell r="E513" t="str">
            <v/>
          </cell>
          <cell r="G513" t="str">
            <v/>
          </cell>
        </row>
        <row r="514">
          <cell r="A514">
            <v>512</v>
          </cell>
          <cell r="E514" t="str">
            <v/>
          </cell>
          <cell r="G514" t="str">
            <v/>
          </cell>
        </row>
        <row r="515">
          <cell r="A515">
            <v>513</v>
          </cell>
          <cell r="E515" t="str">
            <v/>
          </cell>
          <cell r="G515" t="str">
            <v/>
          </cell>
        </row>
        <row r="516">
          <cell r="A516">
            <v>514</v>
          </cell>
          <cell r="E516" t="str">
            <v/>
          </cell>
          <cell r="G516" t="str">
            <v/>
          </cell>
        </row>
        <row r="517">
          <cell r="A517">
            <v>515</v>
          </cell>
          <cell r="E517" t="str">
            <v/>
          </cell>
          <cell r="G517" t="str">
            <v/>
          </cell>
        </row>
        <row r="518">
          <cell r="A518">
            <v>516</v>
          </cell>
          <cell r="E518" t="str">
            <v/>
          </cell>
          <cell r="G518" t="str">
            <v/>
          </cell>
        </row>
        <row r="519">
          <cell r="A519">
            <v>517</v>
          </cell>
          <cell r="E519" t="str">
            <v/>
          </cell>
          <cell r="G519" t="str">
            <v/>
          </cell>
        </row>
        <row r="520">
          <cell r="A520">
            <v>518</v>
          </cell>
          <cell r="E520" t="str">
            <v/>
          </cell>
          <cell r="G520" t="str">
            <v/>
          </cell>
        </row>
        <row r="521">
          <cell r="A521">
            <v>519</v>
          </cell>
          <cell r="E521" t="str">
            <v/>
          </cell>
          <cell r="G521" t="str">
            <v/>
          </cell>
        </row>
        <row r="522">
          <cell r="A522">
            <v>520</v>
          </cell>
          <cell r="E522" t="str">
            <v/>
          </cell>
          <cell r="G522" t="str">
            <v/>
          </cell>
        </row>
        <row r="523">
          <cell r="A523">
            <v>521</v>
          </cell>
          <cell r="E523" t="str">
            <v/>
          </cell>
          <cell r="G523" t="str">
            <v/>
          </cell>
        </row>
        <row r="524">
          <cell r="A524">
            <v>522</v>
          </cell>
          <cell r="E524" t="str">
            <v/>
          </cell>
          <cell r="G524" t="str">
            <v/>
          </cell>
        </row>
        <row r="525">
          <cell r="A525">
            <v>523</v>
          </cell>
          <cell r="E525" t="str">
            <v/>
          </cell>
          <cell r="G525" t="str">
            <v/>
          </cell>
        </row>
        <row r="526">
          <cell r="A526">
            <v>524</v>
          </cell>
          <cell r="E526" t="str">
            <v/>
          </cell>
          <cell r="G526" t="str">
            <v/>
          </cell>
        </row>
        <row r="527">
          <cell r="A527">
            <v>525</v>
          </cell>
          <cell r="E527" t="str">
            <v/>
          </cell>
          <cell r="G527" t="str">
            <v/>
          </cell>
        </row>
        <row r="528">
          <cell r="A528">
            <v>526</v>
          </cell>
          <cell r="E528" t="str">
            <v/>
          </cell>
          <cell r="G528" t="str">
            <v/>
          </cell>
        </row>
        <row r="529">
          <cell r="A529">
            <v>527</v>
          </cell>
          <cell r="E529" t="str">
            <v/>
          </cell>
          <cell r="G529" t="str">
            <v/>
          </cell>
        </row>
        <row r="530">
          <cell r="A530">
            <v>528</v>
          </cell>
          <cell r="E530" t="str">
            <v/>
          </cell>
          <cell r="G530" t="str">
            <v/>
          </cell>
        </row>
        <row r="531">
          <cell r="A531">
            <v>529</v>
          </cell>
          <cell r="E531" t="str">
            <v/>
          </cell>
          <cell r="G531" t="str">
            <v/>
          </cell>
        </row>
        <row r="532">
          <cell r="A532">
            <v>530</v>
          </cell>
          <cell r="E532" t="str">
            <v/>
          </cell>
          <cell r="G532" t="str">
            <v/>
          </cell>
        </row>
        <row r="533">
          <cell r="A533">
            <v>531</v>
          </cell>
          <cell r="E533" t="str">
            <v/>
          </cell>
          <cell r="G533" t="str">
            <v/>
          </cell>
        </row>
        <row r="534">
          <cell r="A534">
            <v>532</v>
          </cell>
          <cell r="E534" t="str">
            <v/>
          </cell>
          <cell r="G534" t="str">
            <v/>
          </cell>
        </row>
        <row r="535">
          <cell r="A535">
            <v>533</v>
          </cell>
          <cell r="E535" t="str">
            <v/>
          </cell>
          <cell r="G535" t="str">
            <v/>
          </cell>
        </row>
        <row r="536">
          <cell r="A536">
            <v>534</v>
          </cell>
          <cell r="E536" t="str">
            <v/>
          </cell>
          <cell r="G536" t="str">
            <v/>
          </cell>
        </row>
        <row r="537">
          <cell r="A537">
            <v>535</v>
          </cell>
          <cell r="E537" t="str">
            <v/>
          </cell>
          <cell r="G537" t="str">
            <v/>
          </cell>
        </row>
        <row r="538">
          <cell r="A538">
            <v>536</v>
          </cell>
          <cell r="E538" t="str">
            <v/>
          </cell>
          <cell r="G538" t="str">
            <v/>
          </cell>
        </row>
        <row r="539">
          <cell r="A539">
            <v>537</v>
          </cell>
          <cell r="E539" t="str">
            <v/>
          </cell>
          <cell r="G539" t="str">
            <v/>
          </cell>
        </row>
        <row r="540">
          <cell r="A540">
            <v>538</v>
          </cell>
          <cell r="E540" t="str">
            <v/>
          </cell>
          <cell r="G540" t="str">
            <v/>
          </cell>
        </row>
        <row r="541">
          <cell r="A541">
            <v>539</v>
          </cell>
          <cell r="E541" t="str">
            <v/>
          </cell>
          <cell r="G541" t="str">
            <v/>
          </cell>
        </row>
        <row r="542">
          <cell r="A542">
            <v>540</v>
          </cell>
          <cell r="E542" t="str">
            <v/>
          </cell>
          <cell r="G542" t="str">
            <v/>
          </cell>
        </row>
        <row r="543">
          <cell r="A543">
            <v>541</v>
          </cell>
          <cell r="E543" t="str">
            <v/>
          </cell>
          <cell r="G543" t="str">
            <v/>
          </cell>
        </row>
        <row r="544">
          <cell r="A544">
            <v>542</v>
          </cell>
          <cell r="E544" t="str">
            <v/>
          </cell>
          <cell r="G544" t="str">
            <v/>
          </cell>
        </row>
        <row r="545">
          <cell r="A545">
            <v>543</v>
          </cell>
          <cell r="E545" t="str">
            <v/>
          </cell>
          <cell r="G545" t="str">
            <v/>
          </cell>
        </row>
        <row r="546">
          <cell r="A546">
            <v>544</v>
          </cell>
          <cell r="E546" t="str">
            <v/>
          </cell>
          <cell r="G546" t="str">
            <v/>
          </cell>
        </row>
        <row r="547">
          <cell r="A547">
            <v>545</v>
          </cell>
          <cell r="E547" t="str">
            <v/>
          </cell>
          <cell r="G547" t="str">
            <v/>
          </cell>
        </row>
        <row r="548">
          <cell r="A548">
            <v>546</v>
          </cell>
          <cell r="E548" t="str">
            <v/>
          </cell>
          <cell r="G548" t="str">
            <v/>
          </cell>
        </row>
        <row r="549">
          <cell r="A549">
            <v>547</v>
          </cell>
          <cell r="E549" t="str">
            <v/>
          </cell>
          <cell r="G549" t="str">
            <v/>
          </cell>
        </row>
        <row r="550">
          <cell r="A550">
            <v>548</v>
          </cell>
          <cell r="E550" t="str">
            <v/>
          </cell>
          <cell r="G550" t="str">
            <v/>
          </cell>
        </row>
        <row r="551">
          <cell r="A551">
            <v>549</v>
          </cell>
          <cell r="E551" t="str">
            <v/>
          </cell>
          <cell r="G551" t="str">
            <v/>
          </cell>
        </row>
        <row r="552">
          <cell r="A552">
            <v>550</v>
          </cell>
          <cell r="E552" t="str">
            <v/>
          </cell>
          <cell r="G552" t="str">
            <v/>
          </cell>
        </row>
        <row r="553">
          <cell r="A553">
            <v>551</v>
          </cell>
          <cell r="E553" t="str">
            <v/>
          </cell>
          <cell r="G553" t="str">
            <v/>
          </cell>
        </row>
        <row r="554">
          <cell r="A554">
            <v>552</v>
          </cell>
          <cell r="E554" t="str">
            <v/>
          </cell>
          <cell r="G554" t="str">
            <v/>
          </cell>
        </row>
        <row r="555">
          <cell r="A555">
            <v>553</v>
          </cell>
          <cell r="E555" t="str">
            <v/>
          </cell>
          <cell r="G555" t="str">
            <v/>
          </cell>
        </row>
        <row r="556">
          <cell r="A556">
            <v>554</v>
          </cell>
          <cell r="E556" t="str">
            <v/>
          </cell>
          <cell r="G556" t="str">
            <v/>
          </cell>
        </row>
        <row r="557">
          <cell r="A557">
            <v>555</v>
          </cell>
          <cell r="E557" t="str">
            <v/>
          </cell>
          <cell r="G557" t="str">
            <v/>
          </cell>
        </row>
        <row r="558">
          <cell r="A558">
            <v>556</v>
          </cell>
          <cell r="E558" t="str">
            <v/>
          </cell>
          <cell r="G558" t="str">
            <v/>
          </cell>
        </row>
        <row r="559">
          <cell r="A559">
            <v>557</v>
          </cell>
          <cell r="E559" t="str">
            <v/>
          </cell>
          <cell r="G559" t="str">
            <v/>
          </cell>
        </row>
        <row r="560">
          <cell r="A560">
            <v>558</v>
          </cell>
          <cell r="E560" t="str">
            <v/>
          </cell>
          <cell r="G560" t="str">
            <v/>
          </cell>
        </row>
        <row r="561">
          <cell r="A561">
            <v>559</v>
          </cell>
          <cell r="E561" t="str">
            <v/>
          </cell>
          <cell r="G561" t="str">
            <v/>
          </cell>
        </row>
        <row r="562">
          <cell r="A562">
            <v>560</v>
          </cell>
          <cell r="E562" t="str">
            <v/>
          </cell>
          <cell r="G562" t="str">
            <v/>
          </cell>
        </row>
        <row r="563">
          <cell r="A563">
            <v>561</v>
          </cell>
          <cell r="E563" t="str">
            <v/>
          </cell>
          <cell r="G563" t="str">
            <v/>
          </cell>
        </row>
        <row r="564">
          <cell r="A564">
            <v>562</v>
          </cell>
          <cell r="E564" t="str">
            <v/>
          </cell>
          <cell r="G564" t="str">
            <v/>
          </cell>
        </row>
        <row r="565">
          <cell r="A565">
            <v>563</v>
          </cell>
          <cell r="E565" t="str">
            <v/>
          </cell>
          <cell r="G565" t="str">
            <v/>
          </cell>
        </row>
        <row r="566">
          <cell r="A566">
            <v>564</v>
          </cell>
          <cell r="E566" t="str">
            <v/>
          </cell>
          <cell r="G566" t="str">
            <v/>
          </cell>
        </row>
        <row r="567">
          <cell r="A567">
            <v>565</v>
          </cell>
          <cell r="E567" t="str">
            <v/>
          </cell>
          <cell r="G567" t="str">
            <v/>
          </cell>
        </row>
        <row r="568">
          <cell r="A568">
            <v>566</v>
          </cell>
          <cell r="E568" t="str">
            <v/>
          </cell>
          <cell r="G568" t="str">
            <v/>
          </cell>
        </row>
        <row r="569">
          <cell r="A569">
            <v>567</v>
          </cell>
          <cell r="E569" t="str">
            <v/>
          </cell>
          <cell r="G569" t="str">
            <v/>
          </cell>
        </row>
        <row r="570">
          <cell r="A570">
            <v>568</v>
          </cell>
          <cell r="E570" t="str">
            <v/>
          </cell>
          <cell r="G570" t="str">
            <v/>
          </cell>
        </row>
        <row r="571">
          <cell r="A571">
            <v>569</v>
          </cell>
          <cell r="E571" t="str">
            <v/>
          </cell>
          <cell r="G571" t="str">
            <v/>
          </cell>
        </row>
        <row r="572">
          <cell r="A572">
            <v>570</v>
          </cell>
          <cell r="E572" t="str">
            <v/>
          </cell>
          <cell r="G572" t="str">
            <v/>
          </cell>
        </row>
        <row r="573">
          <cell r="A573">
            <v>571</v>
          </cell>
          <cell r="E573" t="str">
            <v/>
          </cell>
          <cell r="G573" t="str">
            <v/>
          </cell>
        </row>
        <row r="574">
          <cell r="A574">
            <v>572</v>
          </cell>
          <cell r="E574" t="str">
            <v/>
          </cell>
          <cell r="G574" t="str">
            <v/>
          </cell>
        </row>
        <row r="575">
          <cell r="A575">
            <v>573</v>
          </cell>
          <cell r="E575" t="str">
            <v/>
          </cell>
          <cell r="G575" t="str">
            <v/>
          </cell>
        </row>
        <row r="576">
          <cell r="A576">
            <v>574</v>
          </cell>
          <cell r="E576" t="str">
            <v/>
          </cell>
          <cell r="G576" t="str">
            <v/>
          </cell>
        </row>
        <row r="577">
          <cell r="A577">
            <v>575</v>
          </cell>
          <cell r="E577" t="str">
            <v/>
          </cell>
          <cell r="G577" t="str">
            <v/>
          </cell>
        </row>
        <row r="578">
          <cell r="A578">
            <v>576</v>
          </cell>
          <cell r="E578" t="str">
            <v/>
          </cell>
          <cell r="G578" t="str">
            <v/>
          </cell>
        </row>
        <row r="579">
          <cell r="A579">
            <v>577</v>
          </cell>
          <cell r="E579" t="str">
            <v/>
          </cell>
          <cell r="G579" t="str">
            <v/>
          </cell>
        </row>
        <row r="580">
          <cell r="A580">
            <v>578</v>
          </cell>
          <cell r="E580" t="str">
            <v/>
          </cell>
          <cell r="G580" t="str">
            <v/>
          </cell>
        </row>
        <row r="581">
          <cell r="A581">
            <v>579</v>
          </cell>
          <cell r="E581" t="str">
            <v/>
          </cell>
          <cell r="G581" t="str">
            <v/>
          </cell>
        </row>
        <row r="582">
          <cell r="A582">
            <v>580</v>
          </cell>
          <cell r="E582" t="str">
            <v/>
          </cell>
          <cell r="G582" t="str">
            <v/>
          </cell>
        </row>
        <row r="583">
          <cell r="A583">
            <v>581</v>
          </cell>
          <cell r="E583" t="str">
            <v/>
          </cell>
          <cell r="G583" t="str">
            <v/>
          </cell>
        </row>
        <row r="584">
          <cell r="A584">
            <v>582</v>
          </cell>
          <cell r="E584" t="str">
            <v/>
          </cell>
          <cell r="G584" t="str">
            <v/>
          </cell>
        </row>
        <row r="585">
          <cell r="A585">
            <v>583</v>
          </cell>
          <cell r="E585" t="str">
            <v/>
          </cell>
          <cell r="G585" t="str">
            <v/>
          </cell>
        </row>
        <row r="586">
          <cell r="A586">
            <v>584</v>
          </cell>
          <cell r="E586" t="str">
            <v/>
          </cell>
          <cell r="G586" t="str">
            <v/>
          </cell>
        </row>
        <row r="587">
          <cell r="A587">
            <v>585</v>
          </cell>
          <cell r="E587" t="str">
            <v/>
          </cell>
          <cell r="G587" t="str">
            <v/>
          </cell>
        </row>
        <row r="588">
          <cell r="A588">
            <v>586</v>
          </cell>
          <cell r="E588" t="str">
            <v/>
          </cell>
          <cell r="G588" t="str">
            <v/>
          </cell>
        </row>
        <row r="589">
          <cell r="A589">
            <v>587</v>
          </cell>
          <cell r="E589" t="str">
            <v/>
          </cell>
          <cell r="G589" t="str">
            <v/>
          </cell>
        </row>
        <row r="590">
          <cell r="A590">
            <v>588</v>
          </cell>
          <cell r="E590" t="str">
            <v/>
          </cell>
          <cell r="G590" t="str">
            <v/>
          </cell>
        </row>
        <row r="591">
          <cell r="A591">
            <v>589</v>
          </cell>
          <cell r="E591" t="str">
            <v/>
          </cell>
          <cell r="G591" t="str">
            <v/>
          </cell>
        </row>
        <row r="592">
          <cell r="A592">
            <v>590</v>
          </cell>
          <cell r="E592" t="str">
            <v/>
          </cell>
          <cell r="G592" t="str">
            <v/>
          </cell>
        </row>
        <row r="593">
          <cell r="A593">
            <v>591</v>
          </cell>
          <cell r="E593" t="str">
            <v/>
          </cell>
          <cell r="G593" t="str">
            <v/>
          </cell>
        </row>
        <row r="594">
          <cell r="A594">
            <v>592</v>
          </cell>
          <cell r="E594" t="str">
            <v/>
          </cell>
          <cell r="G594" t="str">
            <v/>
          </cell>
        </row>
        <row r="595">
          <cell r="A595">
            <v>593</v>
          </cell>
          <cell r="E595" t="str">
            <v/>
          </cell>
          <cell r="G595" t="str">
            <v/>
          </cell>
        </row>
        <row r="596">
          <cell r="A596">
            <v>594</v>
          </cell>
          <cell r="E596" t="str">
            <v/>
          </cell>
          <cell r="G596" t="str">
            <v/>
          </cell>
        </row>
        <row r="597">
          <cell r="A597">
            <v>595</v>
          </cell>
          <cell r="E597" t="str">
            <v/>
          </cell>
          <cell r="G597" t="str">
            <v/>
          </cell>
        </row>
        <row r="598">
          <cell r="A598">
            <v>596</v>
          </cell>
          <cell r="E598" t="str">
            <v/>
          </cell>
          <cell r="G598" t="str">
            <v/>
          </cell>
        </row>
        <row r="599">
          <cell r="A599">
            <v>597</v>
          </cell>
          <cell r="E599" t="str">
            <v/>
          </cell>
          <cell r="G599" t="str">
            <v/>
          </cell>
        </row>
        <row r="600">
          <cell r="A600">
            <v>598</v>
          </cell>
          <cell r="E600" t="str">
            <v/>
          </cell>
          <cell r="G600" t="str">
            <v/>
          </cell>
        </row>
        <row r="601">
          <cell r="A601">
            <v>599</v>
          </cell>
          <cell r="E601" t="str">
            <v/>
          </cell>
          <cell r="G601" t="str">
            <v/>
          </cell>
        </row>
        <row r="602">
          <cell r="A602">
            <v>600</v>
          </cell>
          <cell r="E602" t="str">
            <v/>
          </cell>
          <cell r="G602" t="str">
            <v/>
          </cell>
        </row>
        <row r="603">
          <cell r="A603">
            <v>601</v>
          </cell>
          <cell r="E603" t="str">
            <v/>
          </cell>
          <cell r="G603" t="str">
            <v/>
          </cell>
        </row>
        <row r="604">
          <cell r="A604">
            <v>602</v>
          </cell>
          <cell r="E604" t="str">
            <v/>
          </cell>
          <cell r="G604" t="str">
            <v/>
          </cell>
        </row>
        <row r="605">
          <cell r="A605">
            <v>603</v>
          </cell>
          <cell r="E605" t="str">
            <v/>
          </cell>
          <cell r="G605" t="str">
            <v/>
          </cell>
        </row>
        <row r="606">
          <cell r="A606">
            <v>604</v>
          </cell>
          <cell r="E606" t="str">
            <v/>
          </cell>
          <cell r="G606" t="str">
            <v/>
          </cell>
        </row>
        <row r="607">
          <cell r="A607">
            <v>605</v>
          </cell>
          <cell r="E607" t="str">
            <v/>
          </cell>
          <cell r="G607" t="str">
            <v/>
          </cell>
        </row>
        <row r="608">
          <cell r="A608">
            <v>606</v>
          </cell>
          <cell r="E608" t="str">
            <v/>
          </cell>
          <cell r="G608" t="str">
            <v/>
          </cell>
        </row>
        <row r="609">
          <cell r="A609">
            <v>607</v>
          </cell>
          <cell r="E609" t="str">
            <v/>
          </cell>
          <cell r="G609" t="str">
            <v/>
          </cell>
        </row>
        <row r="610">
          <cell r="A610">
            <v>608</v>
          </cell>
          <cell r="E610" t="str">
            <v/>
          </cell>
          <cell r="G610" t="str">
            <v/>
          </cell>
        </row>
        <row r="611">
          <cell r="A611">
            <v>609</v>
          </cell>
          <cell r="E611" t="str">
            <v/>
          </cell>
          <cell r="G611" t="str">
            <v/>
          </cell>
        </row>
        <row r="612">
          <cell r="A612">
            <v>610</v>
          </cell>
          <cell r="E612" t="str">
            <v/>
          </cell>
          <cell r="G612" t="str">
            <v/>
          </cell>
        </row>
        <row r="613">
          <cell r="A613">
            <v>611</v>
          </cell>
          <cell r="E613" t="str">
            <v/>
          </cell>
          <cell r="G613" t="str">
            <v/>
          </cell>
        </row>
        <row r="614">
          <cell r="A614">
            <v>612</v>
          </cell>
          <cell r="E614" t="str">
            <v/>
          </cell>
          <cell r="G614" t="str">
            <v/>
          </cell>
        </row>
        <row r="615">
          <cell r="A615">
            <v>613</v>
          </cell>
          <cell r="E615" t="str">
            <v/>
          </cell>
          <cell r="G615" t="str">
            <v/>
          </cell>
        </row>
        <row r="616">
          <cell r="A616">
            <v>614</v>
          </cell>
          <cell r="E616" t="str">
            <v/>
          </cell>
          <cell r="G616" t="str">
            <v/>
          </cell>
        </row>
        <row r="617">
          <cell r="A617">
            <v>615</v>
          </cell>
          <cell r="E617" t="str">
            <v/>
          </cell>
          <cell r="G617" t="str">
            <v/>
          </cell>
        </row>
        <row r="618">
          <cell r="A618">
            <v>616</v>
          </cell>
          <cell r="E618" t="str">
            <v/>
          </cell>
          <cell r="G618" t="str">
            <v/>
          </cell>
        </row>
        <row r="619">
          <cell r="A619">
            <v>617</v>
          </cell>
          <cell r="E619" t="str">
            <v/>
          </cell>
          <cell r="G619" t="str">
            <v/>
          </cell>
        </row>
        <row r="620">
          <cell r="A620">
            <v>618</v>
          </cell>
          <cell r="E620" t="str">
            <v/>
          </cell>
          <cell r="G620" t="str">
            <v/>
          </cell>
        </row>
        <row r="621">
          <cell r="A621">
            <v>619</v>
          </cell>
          <cell r="E621" t="str">
            <v/>
          </cell>
          <cell r="G621" t="str">
            <v/>
          </cell>
        </row>
        <row r="622">
          <cell r="A622">
            <v>620</v>
          </cell>
          <cell r="E622" t="str">
            <v/>
          </cell>
          <cell r="G622" t="str">
            <v/>
          </cell>
        </row>
        <row r="623">
          <cell r="A623">
            <v>621</v>
          </cell>
          <cell r="E623" t="str">
            <v/>
          </cell>
          <cell r="G623" t="str">
            <v/>
          </cell>
        </row>
        <row r="624">
          <cell r="A624">
            <v>622</v>
          </cell>
          <cell r="E624" t="str">
            <v/>
          </cell>
          <cell r="G624" t="str">
            <v/>
          </cell>
        </row>
        <row r="625">
          <cell r="A625">
            <v>623</v>
          </cell>
          <cell r="E625" t="str">
            <v/>
          </cell>
          <cell r="G625" t="str">
            <v/>
          </cell>
        </row>
        <row r="626">
          <cell r="A626">
            <v>624</v>
          </cell>
          <cell r="E626" t="str">
            <v/>
          </cell>
          <cell r="G626" t="str">
            <v/>
          </cell>
        </row>
        <row r="627">
          <cell r="A627">
            <v>625</v>
          </cell>
          <cell r="E627" t="str">
            <v/>
          </cell>
          <cell r="G627" t="str">
            <v/>
          </cell>
        </row>
        <row r="628">
          <cell r="A628">
            <v>626</v>
          </cell>
          <cell r="E628" t="str">
            <v/>
          </cell>
          <cell r="G628" t="str">
            <v/>
          </cell>
        </row>
        <row r="629">
          <cell r="A629">
            <v>627</v>
          </cell>
          <cell r="E629" t="str">
            <v/>
          </cell>
          <cell r="G629" t="str">
            <v/>
          </cell>
        </row>
        <row r="630">
          <cell r="A630">
            <v>628</v>
          </cell>
          <cell r="E630" t="str">
            <v/>
          </cell>
          <cell r="G630" t="str">
            <v/>
          </cell>
        </row>
        <row r="631">
          <cell r="A631">
            <v>629</v>
          </cell>
          <cell r="E631" t="str">
            <v/>
          </cell>
          <cell r="G631" t="str">
            <v/>
          </cell>
        </row>
        <row r="632">
          <cell r="A632">
            <v>630</v>
          </cell>
          <cell r="E632" t="str">
            <v/>
          </cell>
          <cell r="G632" t="str">
            <v/>
          </cell>
        </row>
        <row r="633">
          <cell r="A633">
            <v>631</v>
          </cell>
          <cell r="E633" t="str">
            <v/>
          </cell>
          <cell r="G633" t="str">
            <v/>
          </cell>
        </row>
        <row r="634">
          <cell r="A634">
            <v>632</v>
          </cell>
          <cell r="E634" t="str">
            <v/>
          </cell>
          <cell r="G634" t="str">
            <v/>
          </cell>
        </row>
        <row r="635">
          <cell r="A635">
            <v>633</v>
          </cell>
          <cell r="E635" t="str">
            <v/>
          </cell>
          <cell r="G635" t="str">
            <v/>
          </cell>
        </row>
        <row r="636">
          <cell r="A636">
            <v>634</v>
          </cell>
          <cell r="E636" t="str">
            <v/>
          </cell>
          <cell r="G636" t="str">
            <v/>
          </cell>
        </row>
        <row r="637">
          <cell r="A637">
            <v>635</v>
          </cell>
          <cell r="E637" t="str">
            <v/>
          </cell>
          <cell r="G637" t="str">
            <v/>
          </cell>
        </row>
        <row r="638">
          <cell r="A638">
            <v>636</v>
          </cell>
          <cell r="E638" t="str">
            <v/>
          </cell>
          <cell r="G638" t="str">
            <v/>
          </cell>
        </row>
        <row r="639">
          <cell r="A639">
            <v>637</v>
          </cell>
          <cell r="E639" t="str">
            <v/>
          </cell>
          <cell r="G639" t="str">
            <v/>
          </cell>
        </row>
        <row r="640">
          <cell r="A640">
            <v>638</v>
          </cell>
          <cell r="E640" t="str">
            <v/>
          </cell>
          <cell r="G640" t="str">
            <v/>
          </cell>
        </row>
        <row r="641">
          <cell r="A641">
            <v>639</v>
          </cell>
          <cell r="E641" t="str">
            <v/>
          </cell>
          <cell r="G641" t="str">
            <v/>
          </cell>
        </row>
        <row r="642">
          <cell r="A642">
            <v>640</v>
          </cell>
          <cell r="E642" t="str">
            <v/>
          </cell>
          <cell r="G642" t="str">
            <v/>
          </cell>
        </row>
        <row r="643">
          <cell r="A643">
            <v>641</v>
          </cell>
          <cell r="E643" t="str">
            <v/>
          </cell>
          <cell r="G643" t="str">
            <v/>
          </cell>
        </row>
        <row r="644">
          <cell r="A644">
            <v>642</v>
          </cell>
          <cell r="E644" t="str">
            <v/>
          </cell>
          <cell r="G644" t="str">
            <v/>
          </cell>
        </row>
        <row r="645">
          <cell r="A645">
            <v>643</v>
          </cell>
          <cell r="E645" t="str">
            <v/>
          </cell>
          <cell r="G645" t="str">
            <v/>
          </cell>
        </row>
        <row r="646">
          <cell r="A646">
            <v>644</v>
          </cell>
          <cell r="E646" t="str">
            <v/>
          </cell>
          <cell r="G646" t="str">
            <v/>
          </cell>
        </row>
        <row r="647">
          <cell r="A647">
            <v>645</v>
          </cell>
          <cell r="E647" t="str">
            <v/>
          </cell>
          <cell r="G647" t="str">
            <v/>
          </cell>
        </row>
        <row r="648">
          <cell r="A648">
            <v>646</v>
          </cell>
          <cell r="E648" t="str">
            <v/>
          </cell>
          <cell r="G648" t="str">
            <v/>
          </cell>
        </row>
        <row r="649">
          <cell r="A649">
            <v>647</v>
          </cell>
          <cell r="E649" t="str">
            <v/>
          </cell>
          <cell r="G649" t="str">
            <v/>
          </cell>
        </row>
        <row r="650">
          <cell r="A650">
            <v>648</v>
          </cell>
          <cell r="E650" t="str">
            <v/>
          </cell>
          <cell r="G650" t="str">
            <v/>
          </cell>
        </row>
        <row r="651">
          <cell r="A651">
            <v>649</v>
          </cell>
          <cell r="E651" t="str">
            <v/>
          </cell>
          <cell r="G651" t="str">
            <v/>
          </cell>
        </row>
        <row r="652">
          <cell r="A652">
            <v>650</v>
          </cell>
          <cell r="E652" t="str">
            <v/>
          </cell>
          <cell r="G652" t="str">
            <v/>
          </cell>
        </row>
        <row r="653">
          <cell r="A653">
            <v>651</v>
          </cell>
          <cell r="E653" t="str">
            <v/>
          </cell>
          <cell r="G653" t="str">
            <v/>
          </cell>
        </row>
        <row r="654">
          <cell r="A654">
            <v>652</v>
          </cell>
          <cell r="E654" t="str">
            <v/>
          </cell>
          <cell r="G654" t="str">
            <v/>
          </cell>
        </row>
        <row r="655">
          <cell r="A655">
            <v>653</v>
          </cell>
          <cell r="E655" t="str">
            <v/>
          </cell>
          <cell r="G655" t="str">
            <v/>
          </cell>
        </row>
        <row r="656">
          <cell r="A656">
            <v>654</v>
          </cell>
          <cell r="E656" t="str">
            <v/>
          </cell>
          <cell r="G656" t="str">
            <v/>
          </cell>
        </row>
        <row r="657">
          <cell r="A657">
            <v>655</v>
          </cell>
          <cell r="E657" t="str">
            <v/>
          </cell>
          <cell r="G657" t="str">
            <v/>
          </cell>
        </row>
        <row r="658">
          <cell r="A658">
            <v>656</v>
          </cell>
          <cell r="E658" t="str">
            <v/>
          </cell>
          <cell r="G658" t="str">
            <v/>
          </cell>
        </row>
        <row r="659">
          <cell r="A659">
            <v>657</v>
          </cell>
          <cell r="E659" t="str">
            <v/>
          </cell>
          <cell r="G659" t="str">
            <v/>
          </cell>
        </row>
        <row r="660">
          <cell r="A660">
            <v>658</v>
          </cell>
          <cell r="E660" t="str">
            <v/>
          </cell>
          <cell r="G660" t="str">
            <v/>
          </cell>
        </row>
        <row r="661">
          <cell r="A661">
            <v>659</v>
          </cell>
          <cell r="E661" t="str">
            <v/>
          </cell>
          <cell r="G661" t="str">
            <v/>
          </cell>
        </row>
        <row r="662">
          <cell r="A662">
            <v>660</v>
          </cell>
          <cell r="E662" t="str">
            <v/>
          </cell>
          <cell r="G662" t="str">
            <v/>
          </cell>
        </row>
        <row r="663">
          <cell r="A663">
            <v>661</v>
          </cell>
          <cell r="E663" t="str">
            <v/>
          </cell>
          <cell r="G663" t="str">
            <v/>
          </cell>
        </row>
        <row r="664">
          <cell r="A664">
            <v>662</v>
          </cell>
          <cell r="E664" t="str">
            <v/>
          </cell>
          <cell r="G664" t="str">
            <v/>
          </cell>
        </row>
        <row r="665">
          <cell r="A665">
            <v>663</v>
          </cell>
          <cell r="E665" t="str">
            <v/>
          </cell>
          <cell r="G665" t="str">
            <v/>
          </cell>
        </row>
        <row r="666">
          <cell r="A666">
            <v>664</v>
          </cell>
          <cell r="E666" t="str">
            <v/>
          </cell>
          <cell r="G666" t="str">
            <v/>
          </cell>
        </row>
        <row r="667">
          <cell r="A667">
            <v>665</v>
          </cell>
          <cell r="E667" t="str">
            <v/>
          </cell>
          <cell r="G667" t="str">
            <v/>
          </cell>
        </row>
        <row r="668">
          <cell r="A668">
            <v>666</v>
          </cell>
          <cell r="E668" t="str">
            <v/>
          </cell>
          <cell r="G668" t="str">
            <v/>
          </cell>
        </row>
        <row r="669">
          <cell r="A669">
            <v>667</v>
          </cell>
          <cell r="E669" t="str">
            <v/>
          </cell>
          <cell r="G669" t="str">
            <v/>
          </cell>
        </row>
        <row r="670">
          <cell r="A670">
            <v>668</v>
          </cell>
          <cell r="E670" t="str">
            <v/>
          </cell>
          <cell r="G670" t="str">
            <v/>
          </cell>
        </row>
        <row r="671">
          <cell r="A671">
            <v>669</v>
          </cell>
          <cell r="E671" t="str">
            <v/>
          </cell>
          <cell r="G671" t="str">
            <v/>
          </cell>
        </row>
        <row r="672">
          <cell r="A672">
            <v>670</v>
          </cell>
          <cell r="E672" t="str">
            <v/>
          </cell>
          <cell r="G672" t="str">
            <v/>
          </cell>
        </row>
        <row r="673">
          <cell r="A673">
            <v>671</v>
          </cell>
          <cell r="E673" t="str">
            <v/>
          </cell>
          <cell r="G673" t="str">
            <v/>
          </cell>
        </row>
        <row r="674">
          <cell r="A674">
            <v>672</v>
          </cell>
          <cell r="E674" t="str">
            <v/>
          </cell>
          <cell r="G674" t="str">
            <v/>
          </cell>
        </row>
        <row r="675">
          <cell r="A675">
            <v>673</v>
          </cell>
          <cell r="E675" t="str">
            <v/>
          </cell>
          <cell r="G675" t="str">
            <v/>
          </cell>
        </row>
        <row r="676">
          <cell r="A676">
            <v>674</v>
          </cell>
          <cell r="E676" t="str">
            <v/>
          </cell>
          <cell r="G676" t="str">
            <v/>
          </cell>
        </row>
        <row r="677">
          <cell r="A677">
            <v>675</v>
          </cell>
          <cell r="E677" t="str">
            <v/>
          </cell>
          <cell r="G677" t="str">
            <v/>
          </cell>
        </row>
        <row r="678">
          <cell r="A678">
            <v>676</v>
          </cell>
          <cell r="E678" t="str">
            <v/>
          </cell>
          <cell r="G678" t="str">
            <v/>
          </cell>
        </row>
        <row r="679">
          <cell r="A679">
            <v>677</v>
          </cell>
          <cell r="E679" t="str">
            <v/>
          </cell>
          <cell r="G679" t="str">
            <v/>
          </cell>
        </row>
        <row r="680">
          <cell r="A680">
            <v>678</v>
          </cell>
          <cell r="E680" t="str">
            <v/>
          </cell>
          <cell r="G680" t="str">
            <v/>
          </cell>
        </row>
        <row r="681">
          <cell r="A681">
            <v>679</v>
          </cell>
          <cell r="E681" t="str">
            <v/>
          </cell>
          <cell r="G681" t="str">
            <v/>
          </cell>
        </row>
        <row r="682">
          <cell r="A682">
            <v>680</v>
          </cell>
          <cell r="E682" t="str">
            <v/>
          </cell>
          <cell r="G682" t="str">
            <v/>
          </cell>
        </row>
        <row r="683">
          <cell r="A683">
            <v>681</v>
          </cell>
          <cell r="E683" t="str">
            <v/>
          </cell>
          <cell r="G683" t="str">
            <v/>
          </cell>
        </row>
        <row r="684">
          <cell r="A684">
            <v>682</v>
          </cell>
          <cell r="E684" t="str">
            <v/>
          </cell>
          <cell r="G684" t="str">
            <v/>
          </cell>
        </row>
        <row r="685">
          <cell r="A685">
            <v>683</v>
          </cell>
          <cell r="E685" t="str">
            <v/>
          </cell>
          <cell r="G685" t="str">
            <v/>
          </cell>
        </row>
        <row r="686">
          <cell r="A686">
            <v>684</v>
          </cell>
          <cell r="E686" t="str">
            <v/>
          </cell>
          <cell r="G686" t="str">
            <v/>
          </cell>
        </row>
        <row r="687">
          <cell r="A687">
            <v>685</v>
          </cell>
          <cell r="E687" t="str">
            <v/>
          </cell>
          <cell r="G687" t="str">
            <v/>
          </cell>
        </row>
        <row r="688">
          <cell r="A688">
            <v>686</v>
          </cell>
          <cell r="E688" t="str">
            <v/>
          </cell>
          <cell r="G688" t="str">
            <v/>
          </cell>
        </row>
        <row r="689">
          <cell r="A689">
            <v>687</v>
          </cell>
          <cell r="E689" t="str">
            <v/>
          </cell>
          <cell r="G689" t="str">
            <v/>
          </cell>
        </row>
        <row r="690">
          <cell r="A690">
            <v>688</v>
          </cell>
          <cell r="E690" t="str">
            <v/>
          </cell>
          <cell r="G690" t="str">
            <v/>
          </cell>
        </row>
        <row r="691">
          <cell r="A691">
            <v>689</v>
          </cell>
          <cell r="E691" t="str">
            <v/>
          </cell>
          <cell r="G691" t="str">
            <v/>
          </cell>
        </row>
        <row r="692">
          <cell r="A692">
            <v>690</v>
          </cell>
          <cell r="E692" t="str">
            <v/>
          </cell>
          <cell r="G692" t="str">
            <v/>
          </cell>
        </row>
        <row r="693">
          <cell r="A693">
            <v>691</v>
          </cell>
          <cell r="E693" t="str">
            <v/>
          </cell>
          <cell r="G693" t="str">
            <v/>
          </cell>
        </row>
        <row r="694">
          <cell r="A694">
            <v>692</v>
          </cell>
          <cell r="E694" t="str">
            <v/>
          </cell>
          <cell r="G694" t="str">
            <v/>
          </cell>
        </row>
        <row r="695">
          <cell r="A695">
            <v>693</v>
          </cell>
          <cell r="E695" t="str">
            <v/>
          </cell>
          <cell r="G695" t="str">
            <v/>
          </cell>
        </row>
        <row r="696">
          <cell r="A696">
            <v>694</v>
          </cell>
          <cell r="E696" t="str">
            <v/>
          </cell>
          <cell r="G696" t="str">
            <v/>
          </cell>
        </row>
        <row r="697">
          <cell r="A697">
            <v>695</v>
          </cell>
          <cell r="E697" t="str">
            <v/>
          </cell>
          <cell r="G697" t="str">
            <v/>
          </cell>
        </row>
        <row r="698">
          <cell r="A698">
            <v>696</v>
          </cell>
          <cell r="E698" t="str">
            <v/>
          </cell>
          <cell r="G698" t="str">
            <v/>
          </cell>
        </row>
        <row r="699">
          <cell r="A699">
            <v>697</v>
          </cell>
          <cell r="E699" t="str">
            <v/>
          </cell>
          <cell r="G699" t="str">
            <v/>
          </cell>
        </row>
        <row r="700">
          <cell r="A700">
            <v>698</v>
          </cell>
          <cell r="E700" t="str">
            <v/>
          </cell>
          <cell r="G700" t="str">
            <v/>
          </cell>
        </row>
        <row r="701">
          <cell r="A701">
            <v>699</v>
          </cell>
          <cell r="E701" t="str">
            <v/>
          </cell>
          <cell r="G701" t="str">
            <v/>
          </cell>
        </row>
        <row r="702">
          <cell r="A702">
            <v>700</v>
          </cell>
          <cell r="E702" t="str">
            <v/>
          </cell>
          <cell r="G702" t="str">
            <v/>
          </cell>
        </row>
        <row r="703">
          <cell r="A703">
            <v>701</v>
          </cell>
          <cell r="E703" t="str">
            <v/>
          </cell>
          <cell r="G703" t="str">
            <v/>
          </cell>
        </row>
        <row r="704">
          <cell r="A704">
            <v>702</v>
          </cell>
          <cell r="E704" t="str">
            <v/>
          </cell>
          <cell r="G704" t="str">
            <v/>
          </cell>
        </row>
        <row r="705">
          <cell r="A705">
            <v>703</v>
          </cell>
          <cell r="E705" t="str">
            <v/>
          </cell>
          <cell r="G705" t="str">
            <v/>
          </cell>
        </row>
        <row r="706">
          <cell r="A706">
            <v>704</v>
          </cell>
          <cell r="E706" t="str">
            <v/>
          </cell>
          <cell r="G706" t="str">
            <v/>
          </cell>
        </row>
        <row r="707">
          <cell r="A707">
            <v>705</v>
          </cell>
          <cell r="E707" t="str">
            <v/>
          </cell>
          <cell r="G707" t="str">
            <v/>
          </cell>
        </row>
        <row r="708">
          <cell r="A708">
            <v>706</v>
          </cell>
          <cell r="E708" t="str">
            <v/>
          </cell>
          <cell r="G708" t="str">
            <v/>
          </cell>
        </row>
        <row r="709">
          <cell r="A709">
            <v>707</v>
          </cell>
          <cell r="E709" t="str">
            <v/>
          </cell>
          <cell r="G709" t="str">
            <v/>
          </cell>
        </row>
        <row r="710">
          <cell r="A710">
            <v>708</v>
          </cell>
          <cell r="E710" t="str">
            <v/>
          </cell>
          <cell r="G710" t="str">
            <v/>
          </cell>
        </row>
        <row r="711">
          <cell r="A711">
            <v>709</v>
          </cell>
          <cell r="E711" t="str">
            <v/>
          </cell>
          <cell r="G711" t="str">
            <v/>
          </cell>
        </row>
        <row r="712">
          <cell r="A712">
            <v>710</v>
          </cell>
          <cell r="E712" t="str">
            <v/>
          </cell>
          <cell r="G712" t="str">
            <v/>
          </cell>
        </row>
        <row r="713">
          <cell r="A713">
            <v>711</v>
          </cell>
          <cell r="E713" t="str">
            <v/>
          </cell>
          <cell r="G713" t="str">
            <v/>
          </cell>
        </row>
        <row r="714">
          <cell r="A714">
            <v>712</v>
          </cell>
          <cell r="E714" t="str">
            <v/>
          </cell>
          <cell r="G714" t="str">
            <v/>
          </cell>
        </row>
        <row r="715">
          <cell r="A715">
            <v>713</v>
          </cell>
          <cell r="E715" t="str">
            <v/>
          </cell>
          <cell r="G715" t="str">
            <v/>
          </cell>
        </row>
        <row r="716">
          <cell r="A716">
            <v>714</v>
          </cell>
          <cell r="E716" t="str">
            <v/>
          </cell>
          <cell r="G716" t="str">
            <v/>
          </cell>
        </row>
        <row r="717">
          <cell r="A717">
            <v>715</v>
          </cell>
          <cell r="E717" t="str">
            <v/>
          </cell>
          <cell r="G717" t="str">
            <v/>
          </cell>
        </row>
        <row r="718">
          <cell r="A718">
            <v>716</v>
          </cell>
          <cell r="E718" t="str">
            <v/>
          </cell>
          <cell r="G718" t="str">
            <v/>
          </cell>
        </row>
        <row r="719">
          <cell r="A719">
            <v>717</v>
          </cell>
          <cell r="E719" t="str">
            <v/>
          </cell>
          <cell r="G719" t="str">
            <v/>
          </cell>
        </row>
        <row r="720">
          <cell r="A720">
            <v>718</v>
          </cell>
          <cell r="E720" t="str">
            <v/>
          </cell>
          <cell r="G720" t="str">
            <v/>
          </cell>
        </row>
        <row r="721">
          <cell r="A721">
            <v>719</v>
          </cell>
          <cell r="E721" t="str">
            <v/>
          </cell>
          <cell r="G721" t="str">
            <v/>
          </cell>
        </row>
        <row r="722">
          <cell r="A722">
            <v>720</v>
          </cell>
          <cell r="E722" t="str">
            <v/>
          </cell>
          <cell r="G722" t="str">
            <v/>
          </cell>
        </row>
        <row r="723">
          <cell r="A723">
            <v>721</v>
          </cell>
          <cell r="E723" t="str">
            <v/>
          </cell>
          <cell r="G723" t="str">
            <v/>
          </cell>
        </row>
        <row r="724">
          <cell r="A724">
            <v>722</v>
          </cell>
          <cell r="E724" t="str">
            <v/>
          </cell>
          <cell r="G724" t="str">
            <v/>
          </cell>
        </row>
        <row r="725">
          <cell r="A725">
            <v>723</v>
          </cell>
          <cell r="E725" t="str">
            <v/>
          </cell>
          <cell r="G725" t="str">
            <v/>
          </cell>
        </row>
        <row r="726">
          <cell r="A726">
            <v>724</v>
          </cell>
          <cell r="E726" t="str">
            <v/>
          </cell>
          <cell r="G726" t="str">
            <v/>
          </cell>
        </row>
        <row r="727">
          <cell r="A727">
            <v>725</v>
          </cell>
          <cell r="E727" t="str">
            <v/>
          </cell>
          <cell r="G727" t="str">
            <v/>
          </cell>
        </row>
        <row r="728">
          <cell r="A728">
            <v>726</v>
          </cell>
          <cell r="E728" t="str">
            <v/>
          </cell>
          <cell r="G728" t="str">
            <v/>
          </cell>
        </row>
        <row r="729">
          <cell r="A729">
            <v>727</v>
          </cell>
          <cell r="E729" t="str">
            <v/>
          </cell>
          <cell r="G729" t="str">
            <v/>
          </cell>
        </row>
        <row r="730">
          <cell r="A730">
            <v>728</v>
          </cell>
          <cell r="E730" t="str">
            <v/>
          </cell>
          <cell r="G730" t="str">
            <v/>
          </cell>
        </row>
        <row r="731">
          <cell r="A731">
            <v>729</v>
          </cell>
          <cell r="E731" t="str">
            <v/>
          </cell>
          <cell r="G731" t="str">
            <v/>
          </cell>
        </row>
        <row r="732">
          <cell r="A732">
            <v>730</v>
          </cell>
          <cell r="E732" t="str">
            <v/>
          </cell>
          <cell r="G732" t="str">
            <v/>
          </cell>
        </row>
        <row r="733">
          <cell r="A733">
            <v>731</v>
          </cell>
          <cell r="E733" t="str">
            <v/>
          </cell>
          <cell r="G733" t="str">
            <v/>
          </cell>
        </row>
        <row r="734">
          <cell r="A734">
            <v>732</v>
          </cell>
          <cell r="E734" t="str">
            <v/>
          </cell>
          <cell r="G734" t="str">
            <v/>
          </cell>
        </row>
        <row r="735">
          <cell r="A735">
            <v>733</v>
          </cell>
          <cell r="B735" t="str">
            <v>LORENZI PAOLO</v>
          </cell>
          <cell r="C735" t="str">
            <v>M</v>
          </cell>
          <cell r="D735" t="str">
            <v>ANTRACCOLI</v>
          </cell>
          <cell r="E735" t="str">
            <v>A.S.D. Marciatori Antraccoli</v>
          </cell>
          <cell r="F735">
            <v>1970</v>
          </cell>
          <cell r="G735" t="str">
            <v>VET. MASCH.</v>
          </cell>
          <cell r="H735" t="str">
            <v>ALTRO</v>
          </cell>
        </row>
        <row r="736">
          <cell r="A736">
            <v>734</v>
          </cell>
          <cell r="B736" t="str">
            <v>FRANCO GAETANO</v>
          </cell>
          <cell r="C736" t="str">
            <v>M</v>
          </cell>
          <cell r="D736" t="str">
            <v>PORCARI</v>
          </cell>
          <cell r="E736" t="str">
            <v>A.S.D. Atletica Porcari</v>
          </cell>
          <cell r="F736">
            <v>1971</v>
          </cell>
          <cell r="G736" t="str">
            <v>VET. MASCH.</v>
          </cell>
          <cell r="H736" t="str">
            <v>ALTRO</v>
          </cell>
        </row>
        <row r="737">
          <cell r="A737">
            <v>735</v>
          </cell>
          <cell r="B737" t="str">
            <v>BONELLI OMAR</v>
          </cell>
          <cell r="C737" t="str">
            <v>M</v>
          </cell>
          <cell r="D737" t="str">
            <v>RUNCARD</v>
          </cell>
          <cell r="E737" t="str">
            <v>Runcard</v>
          </cell>
          <cell r="F737">
            <v>1978</v>
          </cell>
          <cell r="G737" t="str">
            <v>ASS. MASCH.</v>
          </cell>
          <cell r="H737" t="str">
            <v>ALTRO</v>
          </cell>
        </row>
        <row r="738">
          <cell r="A738">
            <v>736</v>
          </cell>
          <cell r="B738" t="str">
            <v>FILAURO GIAMPAOLO</v>
          </cell>
          <cell r="C738" t="str">
            <v>M</v>
          </cell>
          <cell r="D738" t="str">
            <v>APUANE</v>
          </cell>
          <cell r="E738" t="str">
            <v>G.P. Parco Alpi Apuane</v>
          </cell>
          <cell r="F738">
            <v>1967</v>
          </cell>
          <cell r="G738" t="str">
            <v>VET. MASCH.</v>
          </cell>
          <cell r="H738" t="str">
            <v>ALTRO</v>
          </cell>
        </row>
        <row r="739">
          <cell r="A739">
            <v>737</v>
          </cell>
          <cell r="B739" t="str">
            <v>DE MASI CARMINE</v>
          </cell>
          <cell r="C739" t="str">
            <v>M</v>
          </cell>
          <cell r="D739" t="str">
            <v>MONTECATINI</v>
          </cell>
          <cell r="E739" t="str">
            <v>Atletica Montecatini A.S.D.</v>
          </cell>
          <cell r="F739">
            <v>1963</v>
          </cell>
          <cell r="G739" t="str">
            <v>ARG. MASCH.</v>
          </cell>
          <cell r="H739" t="str">
            <v>UISP</v>
          </cell>
        </row>
        <row r="740">
          <cell r="A740">
            <v>738</v>
          </cell>
          <cell r="B740" t="str">
            <v>BULKU ALBANA</v>
          </cell>
          <cell r="C740" t="str">
            <v>F</v>
          </cell>
          <cell r="D740" t="str">
            <v>FONTANINA</v>
          </cell>
          <cell r="E740" t="str">
            <v>La Fontanina A.S.D.</v>
          </cell>
          <cell r="F740">
            <v>1974</v>
          </cell>
          <cell r="G740" t="str">
            <v>VET. FEMM.</v>
          </cell>
          <cell r="H740" t="str">
            <v>UISP</v>
          </cell>
        </row>
        <row r="741">
          <cell r="A741">
            <v>739</v>
          </cell>
          <cell r="B741" t="str">
            <v>GALATOLO DAVID</v>
          </cell>
          <cell r="C741" t="str">
            <v>M</v>
          </cell>
          <cell r="D741" t="str">
            <v>AMARANTO</v>
          </cell>
          <cell r="E741" t="str">
            <v>ASD Atletica Amaranto</v>
          </cell>
          <cell r="F741">
            <v>1979</v>
          </cell>
          <cell r="G741" t="str">
            <v>ASS. MASCH.</v>
          </cell>
          <cell r="H741" t="str">
            <v>UISP</v>
          </cell>
        </row>
        <row r="742">
          <cell r="A742">
            <v>740</v>
          </cell>
          <cell r="B742" t="str">
            <v>TONDINI MIRKO</v>
          </cell>
          <cell r="C742" t="str">
            <v>M</v>
          </cell>
          <cell r="D742" t="str">
            <v>FEDI</v>
          </cell>
          <cell r="E742" t="str">
            <v>Silvano Fedi A.S.D.</v>
          </cell>
          <cell r="F742">
            <v>1996</v>
          </cell>
          <cell r="G742" t="str">
            <v>ASS. MASCH.</v>
          </cell>
          <cell r="H742" t="str">
            <v>UISP</v>
          </cell>
        </row>
        <row r="743">
          <cell r="A743">
            <v>741</v>
          </cell>
          <cell r="B743" t="str">
            <v>DELLA CORTE ENZO</v>
          </cell>
          <cell r="C743" t="str">
            <v>M</v>
          </cell>
          <cell r="D743" t="str">
            <v>PISA ROAD</v>
          </cell>
          <cell r="E743" t="str">
            <v>Pisa Road Runners Club ASD</v>
          </cell>
          <cell r="F743">
            <v>1980</v>
          </cell>
          <cell r="G743" t="str">
            <v>ASS. MASCH.</v>
          </cell>
          <cell r="H743" t="str">
            <v>ALTRO</v>
          </cell>
        </row>
        <row r="744">
          <cell r="A744">
            <v>742</v>
          </cell>
          <cell r="B744" t="str">
            <v xml:space="preserve"> </v>
          </cell>
          <cell r="E744" t="str">
            <v/>
          </cell>
          <cell r="G744" t="str">
            <v/>
          </cell>
        </row>
        <row r="745">
          <cell r="A745">
            <v>743</v>
          </cell>
          <cell r="B745" t="str">
            <v>PIEROTTI MAURIZIO</v>
          </cell>
          <cell r="C745" t="str">
            <v>M</v>
          </cell>
          <cell r="D745" t="str">
            <v>APUANE</v>
          </cell>
          <cell r="E745" t="str">
            <v>G.P. Parco Alpi Apuane</v>
          </cell>
          <cell r="F745">
            <v>1983</v>
          </cell>
          <cell r="G745" t="str">
            <v>ASS. MASCH.</v>
          </cell>
          <cell r="H745" t="str">
            <v>UISP</v>
          </cell>
        </row>
        <row r="746">
          <cell r="A746">
            <v>744</v>
          </cell>
          <cell r="B746" t="str">
            <v>GAMBINI VALTER</v>
          </cell>
          <cell r="C746" t="str">
            <v>M</v>
          </cell>
          <cell r="D746" t="str">
            <v>PISA ROAD</v>
          </cell>
          <cell r="E746" t="str">
            <v>Pisa Road Runners Club ASD</v>
          </cell>
          <cell r="F746">
            <v>1957</v>
          </cell>
          <cell r="G746" t="str">
            <v>ARG. MASCH.</v>
          </cell>
          <cell r="H746" t="str">
            <v>ALTRO</v>
          </cell>
        </row>
        <row r="747">
          <cell r="A747">
            <v>745</v>
          </cell>
          <cell r="B747" t="str">
            <v>RAGAGLI GLORIA</v>
          </cell>
          <cell r="C747" t="str">
            <v>F</v>
          </cell>
          <cell r="D747" t="str">
            <v>PISA ROAD</v>
          </cell>
          <cell r="E747" t="str">
            <v>Pisa Road Runners Club ASD</v>
          </cell>
          <cell r="F747">
            <v>1960</v>
          </cell>
          <cell r="G747" t="str">
            <v>ARG. FEMM.</v>
          </cell>
          <cell r="H747" t="str">
            <v>ALTRO</v>
          </cell>
        </row>
        <row r="748">
          <cell r="A748">
            <v>746</v>
          </cell>
          <cell r="B748" t="str">
            <v>MAZZONI FEDERICO</v>
          </cell>
          <cell r="C748" t="str">
            <v>M</v>
          </cell>
          <cell r="D748" t="str">
            <v>LASTRA</v>
          </cell>
          <cell r="E748" t="str">
            <v>A.S.D. Nuova Atletica Lastra</v>
          </cell>
          <cell r="F748">
            <v>1964</v>
          </cell>
          <cell r="G748" t="str">
            <v>ARG. MASCH.</v>
          </cell>
          <cell r="H748" t="str">
            <v>UISP</v>
          </cell>
        </row>
        <row r="749">
          <cell r="A749">
            <v>747</v>
          </cell>
          <cell r="B749" t="str">
            <v>D'ALVANO MICHELE</v>
          </cell>
          <cell r="C749" t="str">
            <v>M</v>
          </cell>
          <cell r="D749" t="str">
            <v>CASCINA</v>
          </cell>
          <cell r="E749" t="str">
            <v>Atletica Cascina</v>
          </cell>
          <cell r="F749">
            <v>1953</v>
          </cell>
          <cell r="G749" t="str">
            <v>ORO MASCH.</v>
          </cell>
          <cell r="H749" t="str">
            <v>UISP</v>
          </cell>
        </row>
        <row r="750">
          <cell r="A750">
            <v>748</v>
          </cell>
          <cell r="B750" t="str">
            <v>MAZZINI DONATELLA</v>
          </cell>
          <cell r="C750" t="str">
            <v>F</v>
          </cell>
          <cell r="D750" t="str">
            <v>SCANDICCI</v>
          </cell>
          <cell r="E750" t="str">
            <v>Il Ponte Scandicci A.S.D. Podistica</v>
          </cell>
          <cell r="F750">
            <v>1970</v>
          </cell>
          <cell r="G750" t="str">
            <v>VET. FEMM.</v>
          </cell>
          <cell r="H750" t="str">
            <v>UISP</v>
          </cell>
        </row>
        <row r="751">
          <cell r="A751">
            <v>749</v>
          </cell>
          <cell r="B751" t="str">
            <v>GORI CLAUDIO</v>
          </cell>
          <cell r="C751" t="str">
            <v>M</v>
          </cell>
          <cell r="D751" t="str">
            <v>FEDI</v>
          </cell>
          <cell r="E751" t="str">
            <v>Silvano Fedi A.S.D.</v>
          </cell>
          <cell r="F751">
            <v>1960</v>
          </cell>
          <cell r="G751" t="str">
            <v>ARG. MASCH.</v>
          </cell>
          <cell r="H751" t="str">
            <v>UISP</v>
          </cell>
        </row>
        <row r="752">
          <cell r="A752">
            <v>750</v>
          </cell>
          <cell r="B752" t="str">
            <v>PARIGI MARCO</v>
          </cell>
          <cell r="C752" t="str">
            <v>M</v>
          </cell>
          <cell r="D752" t="str">
            <v>FIORINO</v>
          </cell>
          <cell r="E752" t="str">
            <v>G.S. Il Fiorino A.S.D.</v>
          </cell>
          <cell r="F752">
            <v>1987</v>
          </cell>
          <cell r="G752" t="str">
            <v>ASS. MASCH.</v>
          </cell>
          <cell r="H752" t="str">
            <v>UISP</v>
          </cell>
        </row>
        <row r="753">
          <cell r="A753">
            <v>751</v>
          </cell>
          <cell r="B753" t="str">
            <v>GRAZZINI PATRIZIA</v>
          </cell>
          <cell r="C753" t="str">
            <v>F</v>
          </cell>
          <cell r="D753" t="str">
            <v>MONTECATINI MARATHON</v>
          </cell>
          <cell r="E753" t="str">
            <v>Montecatini Marathon A.S.D.</v>
          </cell>
          <cell r="F753">
            <v>1963</v>
          </cell>
          <cell r="G753" t="str">
            <v>ARG. FEMM.</v>
          </cell>
          <cell r="H753" t="str">
            <v>UISP</v>
          </cell>
        </row>
        <row r="754">
          <cell r="A754">
            <v>752</v>
          </cell>
          <cell r="B754" t="str">
            <v>CAPORASO MANUEL</v>
          </cell>
          <cell r="C754" t="str">
            <v>M</v>
          </cell>
          <cell r="D754" t="str">
            <v>MONTECATINI MARATHON</v>
          </cell>
          <cell r="E754" t="str">
            <v>Montecatini Marathon A.S.D.</v>
          </cell>
          <cell r="F754">
            <v>1987</v>
          </cell>
          <cell r="G754" t="str">
            <v>ASS. MASCH.</v>
          </cell>
          <cell r="H754" t="str">
            <v>UISP</v>
          </cell>
        </row>
        <row r="755">
          <cell r="A755">
            <v>753</v>
          </cell>
          <cell r="B755" t="str">
            <v>GHISELLI CHIARA</v>
          </cell>
          <cell r="C755" t="str">
            <v>F</v>
          </cell>
          <cell r="D755" t="str">
            <v>MONTECATINI MARATHON</v>
          </cell>
          <cell r="E755" t="str">
            <v>Montecatini Marathon A.S.D.</v>
          </cell>
          <cell r="F755">
            <v>2002</v>
          </cell>
          <cell r="G755" t="str">
            <v>ASS. FEMM.</v>
          </cell>
          <cell r="H755" t="str">
            <v>UISP</v>
          </cell>
        </row>
        <row r="756">
          <cell r="A756">
            <v>754</v>
          </cell>
          <cell r="B756" t="str">
            <v>BALDI SIMONA</v>
          </cell>
          <cell r="C756" t="str">
            <v>F</v>
          </cell>
          <cell r="D756" t="str">
            <v>MONTECATINI MARATHON</v>
          </cell>
          <cell r="E756" t="str">
            <v>Montecatini Marathon A.S.D.</v>
          </cell>
          <cell r="F756">
            <v>1973</v>
          </cell>
          <cell r="G756" t="str">
            <v>VET. FEMM.</v>
          </cell>
          <cell r="H756" t="str">
            <v>UISP</v>
          </cell>
        </row>
        <row r="757">
          <cell r="A757">
            <v>755</v>
          </cell>
          <cell r="B757" t="str">
            <v>LASSI GIANMARCO</v>
          </cell>
          <cell r="C757" t="str">
            <v>M</v>
          </cell>
          <cell r="D757" t="str">
            <v>MONTECATINI MARATHON</v>
          </cell>
          <cell r="E757" t="str">
            <v>Montecatini Marathon A.S.D.</v>
          </cell>
          <cell r="F757">
            <v>1998</v>
          </cell>
          <cell r="G757" t="str">
            <v>ASS. MASCH.</v>
          </cell>
          <cell r="H757" t="str">
            <v>UISP</v>
          </cell>
        </row>
        <row r="758">
          <cell r="A758">
            <v>756</v>
          </cell>
          <cell r="B758" t="str">
            <v>MONNO GUIDO</v>
          </cell>
          <cell r="C758" t="str">
            <v>M</v>
          </cell>
          <cell r="D758" t="str">
            <v>MONTECATINI MARATHON</v>
          </cell>
          <cell r="E758" t="str">
            <v>Montecatini Marathon A.S.D.</v>
          </cell>
          <cell r="F758">
            <v>1952</v>
          </cell>
          <cell r="G758" t="str">
            <v>ORO MASCH.</v>
          </cell>
          <cell r="H758" t="str">
            <v>UISP</v>
          </cell>
        </row>
        <row r="759">
          <cell r="A759">
            <v>757</v>
          </cell>
          <cell r="B759" t="str">
            <v>MARCANTELLI ROBERTO</v>
          </cell>
          <cell r="C759" t="str">
            <v>M</v>
          </cell>
          <cell r="D759" t="str">
            <v>MONTECATINI MARATHON</v>
          </cell>
          <cell r="E759" t="str">
            <v>Montecatini Marathon A.S.D.</v>
          </cell>
          <cell r="F759">
            <v>1965</v>
          </cell>
          <cell r="G759" t="str">
            <v>ARG. MASCH.</v>
          </cell>
          <cell r="H759" t="str">
            <v>UISP</v>
          </cell>
        </row>
        <row r="760">
          <cell r="A760">
            <v>758</v>
          </cell>
          <cell r="B760" t="str">
            <v>PACINI TIZIANA</v>
          </cell>
          <cell r="C760" t="str">
            <v>F</v>
          </cell>
          <cell r="D760" t="str">
            <v>MONTECATINI MARATHON</v>
          </cell>
          <cell r="E760" t="str">
            <v>Montecatini Marathon A.S.D.</v>
          </cell>
          <cell r="F760">
            <v>1968</v>
          </cell>
          <cell r="G760" t="str">
            <v>VET. FEMM.</v>
          </cell>
          <cell r="H760" t="str">
            <v>UISP</v>
          </cell>
        </row>
        <row r="761">
          <cell r="A761">
            <v>759</v>
          </cell>
          <cell r="B761" t="str">
            <v>PICCINNO ANTOINE</v>
          </cell>
          <cell r="C761" t="str">
            <v>M</v>
          </cell>
          <cell r="D761" t="str">
            <v>MONTECATINI MARATHON</v>
          </cell>
          <cell r="E761" t="str">
            <v>Montecatini Marathon A.S.D.</v>
          </cell>
          <cell r="F761">
            <v>2002</v>
          </cell>
          <cell r="G761" t="str">
            <v>ASS. MASCH.</v>
          </cell>
          <cell r="H761" t="str">
            <v>UISP</v>
          </cell>
        </row>
        <row r="762">
          <cell r="A762">
            <v>760</v>
          </cell>
          <cell r="B762" t="str">
            <v>DAMI TIZIANA</v>
          </cell>
          <cell r="C762" t="str">
            <v>F</v>
          </cell>
          <cell r="D762" t="str">
            <v>MONTECATINI MARATHON</v>
          </cell>
          <cell r="E762" t="str">
            <v>Montecatini Marathon A.S.D.</v>
          </cell>
          <cell r="F762">
            <v>1972</v>
          </cell>
          <cell r="G762" t="str">
            <v>VET. FEMM.</v>
          </cell>
          <cell r="H762" t="str">
            <v>UISP</v>
          </cell>
        </row>
        <row r="763">
          <cell r="A763">
            <v>761</v>
          </cell>
          <cell r="B763" t="str">
            <v>SECCI ANNAMARIA</v>
          </cell>
          <cell r="C763" t="str">
            <v>F</v>
          </cell>
          <cell r="D763" t="str">
            <v>MONTECATINI MARATHON</v>
          </cell>
          <cell r="E763" t="str">
            <v>Montecatini Marathon A.S.D.</v>
          </cell>
          <cell r="F763">
            <v>1975</v>
          </cell>
          <cell r="G763" t="str">
            <v>VET. FEMM.</v>
          </cell>
          <cell r="H763" t="str">
            <v>UISP</v>
          </cell>
        </row>
        <row r="764">
          <cell r="A764">
            <v>762</v>
          </cell>
          <cell r="B764" t="str">
            <v xml:space="preserve">MASSARO GIUSEPPE </v>
          </cell>
          <cell r="C764" t="str">
            <v>M</v>
          </cell>
          <cell r="D764" t="str">
            <v>MONTECATINI MARATHON</v>
          </cell>
          <cell r="E764" t="str">
            <v>Montecatini Marathon A.S.D.</v>
          </cell>
          <cell r="F764">
            <v>1987</v>
          </cell>
          <cell r="G764" t="str">
            <v>ASS. MASCH.</v>
          </cell>
          <cell r="H764" t="str">
            <v>UISP</v>
          </cell>
        </row>
        <row r="765">
          <cell r="A765">
            <v>763</v>
          </cell>
          <cell r="B765" t="str">
            <v>IZZO NUNZIA</v>
          </cell>
          <cell r="C765" t="str">
            <v>F</v>
          </cell>
          <cell r="D765" t="str">
            <v>MONTECATINI MARATHON</v>
          </cell>
          <cell r="E765" t="str">
            <v>Montecatini Marathon A.S.D.</v>
          </cell>
          <cell r="F765">
            <v>1959</v>
          </cell>
          <cell r="G765" t="str">
            <v>ARG. FEMM.</v>
          </cell>
          <cell r="H765" t="str">
            <v>UISP</v>
          </cell>
        </row>
        <row r="766">
          <cell r="A766">
            <v>764</v>
          </cell>
          <cell r="B766" t="str">
            <v>CEROFOLINI MOIRA</v>
          </cell>
          <cell r="C766" t="str">
            <v>F</v>
          </cell>
          <cell r="D766" t="str">
            <v>MONTECATINI MARATHON</v>
          </cell>
          <cell r="E766" t="str">
            <v>Montecatini Marathon A.S.D.</v>
          </cell>
          <cell r="F766">
            <v>1966</v>
          </cell>
          <cell r="G766" t="str">
            <v>VET. FEMM.</v>
          </cell>
          <cell r="H766" t="str">
            <v>UISP</v>
          </cell>
        </row>
        <row r="767">
          <cell r="A767">
            <v>765</v>
          </cell>
          <cell r="B767" t="str">
            <v>PEVERINI DAVID</v>
          </cell>
          <cell r="C767" t="str">
            <v>M</v>
          </cell>
          <cell r="D767" t="str">
            <v>MONTECATINI MARATHON</v>
          </cell>
          <cell r="E767" t="str">
            <v>Montecatini Marathon A.S.D.</v>
          </cell>
          <cell r="F767">
            <v>1985</v>
          </cell>
          <cell r="G767" t="str">
            <v>ASS. MASCH.</v>
          </cell>
          <cell r="H767" t="str">
            <v>UISP</v>
          </cell>
        </row>
        <row r="768">
          <cell r="A768">
            <v>766</v>
          </cell>
          <cell r="B768" t="str">
            <v>PONSIANI RICCARDO</v>
          </cell>
          <cell r="C768" t="str">
            <v>M</v>
          </cell>
          <cell r="D768" t="str">
            <v>MONTECATINI MARATHON</v>
          </cell>
          <cell r="E768" t="str">
            <v>Montecatini Marathon A.S.D.</v>
          </cell>
          <cell r="F768">
            <v>1985</v>
          </cell>
          <cell r="G768" t="str">
            <v>ASS. MASCH.</v>
          </cell>
          <cell r="H768" t="str">
            <v>UISP</v>
          </cell>
        </row>
        <row r="769">
          <cell r="A769">
            <v>767</v>
          </cell>
          <cell r="B769" t="str">
            <v>FERA PATRIZIA</v>
          </cell>
          <cell r="C769" t="str">
            <v>F</v>
          </cell>
          <cell r="D769" t="str">
            <v>MONTECATINI MARATHON</v>
          </cell>
          <cell r="E769" t="str">
            <v>Montecatini Marathon A.S.D.</v>
          </cell>
          <cell r="F769">
            <v>1961</v>
          </cell>
          <cell r="G769" t="str">
            <v>ARG. FEMM.</v>
          </cell>
          <cell r="H769" t="str">
            <v>UISP</v>
          </cell>
        </row>
        <row r="770">
          <cell r="A770">
            <v>768</v>
          </cell>
          <cell r="B770" t="str">
            <v>DAVINI GIULIO</v>
          </cell>
          <cell r="C770" t="str">
            <v>M</v>
          </cell>
          <cell r="D770" t="str">
            <v>ANTRACCOLI</v>
          </cell>
          <cell r="E770" t="str">
            <v>A.S.D. Marciatori Antraccoli</v>
          </cell>
          <cell r="F770">
            <v>1972</v>
          </cell>
          <cell r="G770" t="str">
            <v>VET. MASCH.</v>
          </cell>
          <cell r="H770" t="str">
            <v>ALTRO</v>
          </cell>
        </row>
        <row r="771">
          <cell r="A771">
            <v>769</v>
          </cell>
          <cell r="B771" t="str">
            <v>FONTANELLI ILARIA</v>
          </cell>
          <cell r="C771" t="str">
            <v>F</v>
          </cell>
          <cell r="D771" t="str">
            <v>ANTRACCOLI</v>
          </cell>
          <cell r="E771" t="str">
            <v>A.S.D. Marciatori Antraccoli</v>
          </cell>
          <cell r="F771">
            <v>1976</v>
          </cell>
          <cell r="G771" t="str">
            <v>ASS. FEMM.</v>
          </cell>
          <cell r="H771" t="str">
            <v>ALTRO</v>
          </cell>
        </row>
        <row r="772">
          <cell r="A772">
            <v>770</v>
          </cell>
          <cell r="B772" t="str">
            <v>LUPORINI LEONARDO</v>
          </cell>
          <cell r="C772" t="str">
            <v>M</v>
          </cell>
          <cell r="D772" t="str">
            <v>ANTRACCOLI</v>
          </cell>
          <cell r="E772" t="str">
            <v>A.S.D. Marciatori Antraccoli</v>
          </cell>
          <cell r="F772">
            <v>1987</v>
          </cell>
          <cell r="G772" t="str">
            <v>ASS. MASCH.</v>
          </cell>
          <cell r="H772" t="str">
            <v>ALTRO</v>
          </cell>
        </row>
        <row r="773">
          <cell r="A773">
            <v>771</v>
          </cell>
          <cell r="B773" t="str">
            <v>POLITI FEDERICA</v>
          </cell>
          <cell r="C773" t="str">
            <v>F</v>
          </cell>
          <cell r="D773" t="str">
            <v>ANTRACCOLI</v>
          </cell>
          <cell r="E773" t="str">
            <v>A.S.D. Marciatori Antraccoli</v>
          </cell>
          <cell r="F773">
            <v>1977</v>
          </cell>
          <cell r="G773" t="str">
            <v>ASS. FEMM.</v>
          </cell>
          <cell r="H773" t="str">
            <v>ALTRO</v>
          </cell>
        </row>
        <row r="774">
          <cell r="A774">
            <v>772</v>
          </cell>
          <cell r="B774" t="str">
            <v>PREGNOLATO ALESSANDRO</v>
          </cell>
          <cell r="C774" t="str">
            <v>M</v>
          </cell>
          <cell r="D774" t="str">
            <v>ANTRACCOLI</v>
          </cell>
          <cell r="E774" t="str">
            <v>A.S.D. Marciatori Antraccoli</v>
          </cell>
          <cell r="F774">
            <v>1978</v>
          </cell>
          <cell r="G774" t="str">
            <v>ASS. MASCH.</v>
          </cell>
          <cell r="H774" t="str">
            <v>ALTRO</v>
          </cell>
        </row>
        <row r="775">
          <cell r="A775">
            <v>773</v>
          </cell>
          <cell r="B775" t="str">
            <v>TURCO DAVIDE</v>
          </cell>
          <cell r="C775" t="str">
            <v>M</v>
          </cell>
          <cell r="D775" t="str">
            <v>ANTRACCOLI</v>
          </cell>
          <cell r="E775" t="str">
            <v>A.S.D. Marciatori Antraccoli</v>
          </cell>
          <cell r="F775">
            <v>1977</v>
          </cell>
          <cell r="G775" t="str">
            <v>ASS. MASCH.</v>
          </cell>
          <cell r="H775" t="str">
            <v>ALTRO</v>
          </cell>
        </row>
        <row r="776">
          <cell r="A776">
            <v>774</v>
          </cell>
          <cell r="B776" t="str">
            <v>CANCIANI CHRISTIAN</v>
          </cell>
          <cell r="C776" t="str">
            <v>M</v>
          </cell>
          <cell r="D776" t="str">
            <v>RUN DAGI</v>
          </cell>
          <cell r="E776" t="str">
            <v>G.S. Dilettantistico Run…dagi</v>
          </cell>
          <cell r="F776">
            <v>1975</v>
          </cell>
          <cell r="G776" t="str">
            <v>VET. MASCH.</v>
          </cell>
          <cell r="H776" t="str">
            <v>UISP</v>
          </cell>
        </row>
        <row r="777">
          <cell r="A777">
            <v>775</v>
          </cell>
          <cell r="B777" t="str">
            <v>FANALI SIMONE</v>
          </cell>
          <cell r="C777" t="str">
            <v>M</v>
          </cell>
          <cell r="D777" t="str">
            <v>RUN DAGI</v>
          </cell>
          <cell r="E777" t="str">
            <v>G.S. Dilettantistico Run…dagi</v>
          </cell>
          <cell r="F777">
            <v>1981</v>
          </cell>
          <cell r="G777" t="str">
            <v>ASS. MASCH.</v>
          </cell>
          <cell r="H777" t="str">
            <v>UISP</v>
          </cell>
        </row>
        <row r="778">
          <cell r="A778">
            <v>776</v>
          </cell>
          <cell r="B778" t="str">
            <v>FISCHER SZILVIA</v>
          </cell>
          <cell r="C778" t="str">
            <v>F</v>
          </cell>
          <cell r="D778" t="str">
            <v>RUN DAGI</v>
          </cell>
          <cell r="E778" t="str">
            <v>G.S. Dilettantistico Run…dagi</v>
          </cell>
          <cell r="F778">
            <v>1973</v>
          </cell>
          <cell r="G778" t="str">
            <v>VET. FEMM.</v>
          </cell>
          <cell r="H778" t="str">
            <v>UISP</v>
          </cell>
        </row>
        <row r="779">
          <cell r="A779">
            <v>777</v>
          </cell>
          <cell r="B779" t="str">
            <v>GASPARRI MASSIMILIANO</v>
          </cell>
          <cell r="C779" t="str">
            <v>M</v>
          </cell>
          <cell r="D779" t="str">
            <v>RUN DAGI</v>
          </cell>
          <cell r="E779" t="str">
            <v>G.S. Dilettantistico Run…dagi</v>
          </cell>
          <cell r="F779">
            <v>1973</v>
          </cell>
          <cell r="G779" t="str">
            <v>VET. MASCH.</v>
          </cell>
          <cell r="H779" t="str">
            <v>UISP</v>
          </cell>
        </row>
        <row r="780">
          <cell r="A780">
            <v>778</v>
          </cell>
          <cell r="B780" t="str">
            <v>MALTAGLIATI PAOLO</v>
          </cell>
          <cell r="C780" t="str">
            <v>M</v>
          </cell>
          <cell r="D780" t="str">
            <v>RUN DAGI</v>
          </cell>
          <cell r="E780" t="str">
            <v>G.S. Dilettantistico Run…dagi</v>
          </cell>
          <cell r="F780">
            <v>1969</v>
          </cell>
          <cell r="G780" t="str">
            <v>VET. MASCH.</v>
          </cell>
          <cell r="H780" t="str">
            <v>UISP</v>
          </cell>
        </row>
        <row r="781">
          <cell r="A781">
            <v>779</v>
          </cell>
          <cell r="B781" t="str">
            <v>MASI MATTEO</v>
          </cell>
          <cell r="C781" t="str">
            <v>M</v>
          </cell>
          <cell r="D781" t="str">
            <v>RUN DAGI</v>
          </cell>
          <cell r="E781" t="str">
            <v>G.S. Dilettantistico Run…dagi</v>
          </cell>
          <cell r="F781">
            <v>1982</v>
          </cell>
          <cell r="G781" t="str">
            <v>ASS. MASCH.</v>
          </cell>
          <cell r="H781" t="str">
            <v>UISP</v>
          </cell>
        </row>
        <row r="782">
          <cell r="A782">
            <v>780</v>
          </cell>
          <cell r="B782" t="str">
            <v>MICHELONI MARCO</v>
          </cell>
          <cell r="C782" t="str">
            <v>M</v>
          </cell>
          <cell r="D782" t="str">
            <v>RUN DAGI</v>
          </cell>
          <cell r="E782" t="str">
            <v>G.S. Dilettantistico Run…dagi</v>
          </cell>
          <cell r="F782">
            <v>1980</v>
          </cell>
          <cell r="G782" t="str">
            <v>ASS. MASCH.</v>
          </cell>
          <cell r="H782" t="str">
            <v>UISP</v>
          </cell>
        </row>
        <row r="783">
          <cell r="A783">
            <v>781</v>
          </cell>
          <cell r="B783" t="str">
            <v>PELLEGRINI DAVIDE</v>
          </cell>
          <cell r="C783" t="str">
            <v>M</v>
          </cell>
          <cell r="D783" t="str">
            <v>RUN DAGI</v>
          </cell>
          <cell r="E783" t="str">
            <v>G.S. Dilettantistico Run…dagi</v>
          </cell>
          <cell r="F783">
            <v>1974</v>
          </cell>
          <cell r="G783" t="str">
            <v>VET. MASCH.</v>
          </cell>
          <cell r="H783" t="str">
            <v>UISP</v>
          </cell>
        </row>
        <row r="784">
          <cell r="A784">
            <v>782</v>
          </cell>
          <cell r="B784" t="str">
            <v>RASO SAMUELE</v>
          </cell>
          <cell r="C784" t="str">
            <v>M</v>
          </cell>
          <cell r="D784" t="str">
            <v>RUN DAGI</v>
          </cell>
          <cell r="E784" t="str">
            <v>G.S. Dilettantistico Run…dagi</v>
          </cell>
          <cell r="F784">
            <v>1980</v>
          </cell>
          <cell r="G784" t="str">
            <v>ASS. MASCH.</v>
          </cell>
          <cell r="H784" t="str">
            <v>UISP</v>
          </cell>
        </row>
        <row r="785">
          <cell r="A785">
            <v>783</v>
          </cell>
          <cell r="B785" t="str">
            <v>SECCHI LUCA</v>
          </cell>
          <cell r="C785" t="str">
            <v>M</v>
          </cell>
          <cell r="D785" t="str">
            <v>RUN DAGI</v>
          </cell>
          <cell r="E785" t="str">
            <v>G.S. Dilettantistico Run…dagi</v>
          </cell>
          <cell r="F785">
            <v>1978</v>
          </cell>
          <cell r="G785" t="str">
            <v>ASS. MASCH.</v>
          </cell>
          <cell r="H785" t="str">
            <v>UISP</v>
          </cell>
        </row>
        <row r="786">
          <cell r="A786">
            <v>784</v>
          </cell>
          <cell r="B786" t="str">
            <v>TEMPESTI GIACOMO</v>
          </cell>
          <cell r="C786" t="str">
            <v>M</v>
          </cell>
          <cell r="D786" t="str">
            <v>RUN DAGI</v>
          </cell>
          <cell r="E786" t="str">
            <v>G.S. Dilettantistico Run…dagi</v>
          </cell>
          <cell r="F786">
            <v>1983</v>
          </cell>
          <cell r="G786" t="str">
            <v>ASS. MASCH.</v>
          </cell>
          <cell r="H786" t="str">
            <v>UISP</v>
          </cell>
        </row>
        <row r="787">
          <cell r="A787">
            <v>785</v>
          </cell>
          <cell r="B787" t="str">
            <v>MANCINI MANUEL</v>
          </cell>
          <cell r="C787" t="str">
            <v>M</v>
          </cell>
          <cell r="D787" t="str">
            <v>ORECCHIELLA</v>
          </cell>
          <cell r="E787" t="str">
            <v>A.S.D. Orecchiella Garfagnana</v>
          </cell>
          <cell r="F787">
            <v>1978</v>
          </cell>
          <cell r="G787" t="str">
            <v>ASS.MASCH</v>
          </cell>
          <cell r="H787" t="str">
            <v>UISP</v>
          </cell>
        </row>
        <row r="788">
          <cell r="A788">
            <v>786</v>
          </cell>
          <cell r="B788" t="str">
            <v>VALLEGGI PATRIZIO</v>
          </cell>
          <cell r="C788" t="str">
            <v>M</v>
          </cell>
          <cell r="D788" t="str">
            <v>SBARRE</v>
          </cell>
          <cell r="E788" t="str">
            <v>G.Pod. Le Sbarre</v>
          </cell>
          <cell r="F788">
            <v>1964</v>
          </cell>
          <cell r="G788" t="str">
            <v>ARG. MASCH.</v>
          </cell>
          <cell r="H788" t="str">
            <v>UISP</v>
          </cell>
        </row>
        <row r="789">
          <cell r="A789">
            <v>787</v>
          </cell>
          <cell r="B789" t="str">
            <v>PISANI MARCO</v>
          </cell>
          <cell r="C789" t="str">
            <v>M</v>
          </cell>
          <cell r="D789" t="str">
            <v>GALLA</v>
          </cell>
          <cell r="E789" t="str">
            <v>La Galla A.S.D.</v>
          </cell>
          <cell r="F789">
            <v>1963</v>
          </cell>
          <cell r="G789" t="str">
            <v>ARG. MASCH.</v>
          </cell>
          <cell r="H789" t="str">
            <v>UISP</v>
          </cell>
        </row>
        <row r="790">
          <cell r="A790">
            <v>788</v>
          </cell>
          <cell r="B790" t="str">
            <v>MAGRINI LEONARDO</v>
          </cell>
          <cell r="C790" t="str">
            <v>M</v>
          </cell>
          <cell r="D790" t="str">
            <v>FEDI</v>
          </cell>
          <cell r="E790" t="str">
            <v>Silvano Fedi A.S.D.</v>
          </cell>
          <cell r="F790">
            <v>1954</v>
          </cell>
          <cell r="G790" t="str">
            <v>ORO MASCH.</v>
          </cell>
          <cell r="H790" t="str">
            <v>UISP</v>
          </cell>
        </row>
        <row r="791">
          <cell r="A791">
            <v>789</v>
          </cell>
          <cell r="B791" t="str">
            <v>INSETTI LUIGI</v>
          </cell>
          <cell r="C791" t="str">
            <v>M</v>
          </cell>
          <cell r="D791" t="str">
            <v>MONTECATINI MARATHON</v>
          </cell>
          <cell r="E791" t="str">
            <v>Montecatini Marathon A.S.D.</v>
          </cell>
          <cell r="F791">
            <v>1954</v>
          </cell>
          <cell r="G791" t="str">
            <v>ORO MASCH.</v>
          </cell>
          <cell r="H791" t="str">
            <v>UISP</v>
          </cell>
        </row>
        <row r="792">
          <cell r="A792">
            <v>790</v>
          </cell>
          <cell r="B792" t="str">
            <v>FRANCIONE MICHELA</v>
          </cell>
          <cell r="C792" t="str">
            <v>F</v>
          </cell>
          <cell r="D792" t="str">
            <v>CASTELLO</v>
          </cell>
          <cell r="E792" t="str">
            <v>Atletica Castello</v>
          </cell>
          <cell r="F792">
            <v>1975</v>
          </cell>
          <cell r="G792" t="str">
            <v>VET. FEMM.</v>
          </cell>
          <cell r="H792" t="str">
            <v>UISP</v>
          </cell>
        </row>
        <row r="793">
          <cell r="A793">
            <v>791</v>
          </cell>
          <cell r="B793" t="str">
            <v>MARTINI ANTONIO</v>
          </cell>
          <cell r="C793" t="str">
            <v>M</v>
          </cell>
          <cell r="D793" t="str">
            <v>ORECCHIELLA</v>
          </cell>
          <cell r="E793" t="str">
            <v>A.S.D. Orecchiella Garfagnana</v>
          </cell>
          <cell r="F793">
            <v>1970</v>
          </cell>
          <cell r="G793" t="str">
            <v>VET. MASCH.</v>
          </cell>
          <cell r="H793" t="str">
            <v>UISP</v>
          </cell>
        </row>
        <row r="794">
          <cell r="A794">
            <v>792</v>
          </cell>
          <cell r="B794" t="str">
            <v>SIMONCINI STEFANO</v>
          </cell>
          <cell r="C794" t="str">
            <v>M</v>
          </cell>
          <cell r="D794" t="str">
            <v>GOLFO</v>
          </cell>
          <cell r="E794" t="str">
            <v>A.S.D. Golfo dei Poeti</v>
          </cell>
          <cell r="F794">
            <v>1976</v>
          </cell>
          <cell r="G794" t="str">
            <v>ASS. MASCH.</v>
          </cell>
          <cell r="H794" t="str">
            <v>UISP</v>
          </cell>
        </row>
        <row r="795">
          <cell r="A795">
            <v>793</v>
          </cell>
          <cell r="B795" t="str">
            <v>SALANI ALESSANDRO</v>
          </cell>
          <cell r="C795" t="str">
            <v>M</v>
          </cell>
          <cell r="D795" t="str">
            <v>ORECCHIELLA</v>
          </cell>
          <cell r="E795" t="str">
            <v>A.S.D. Orecchiella Garfagnana</v>
          </cell>
          <cell r="F795">
            <v>1971</v>
          </cell>
          <cell r="G795" t="str">
            <v>VET. MASCH.</v>
          </cell>
          <cell r="H795" t="str">
            <v>UISP</v>
          </cell>
        </row>
        <row r="796">
          <cell r="A796">
            <v>794</v>
          </cell>
          <cell r="B796" t="str">
            <v>DAMI ELISA</v>
          </cell>
          <cell r="C796" t="str">
            <v>F</v>
          </cell>
          <cell r="D796" t="str">
            <v>VINCI</v>
          </cell>
          <cell r="E796" t="str">
            <v>ASD Atletica Vinci</v>
          </cell>
          <cell r="F796">
            <v>1978</v>
          </cell>
          <cell r="G796" t="str">
            <v>ASS. FEMM.</v>
          </cell>
          <cell r="H796" t="str">
            <v>UISP</v>
          </cell>
        </row>
        <row r="797">
          <cell r="A797">
            <v>795</v>
          </cell>
          <cell r="B797" t="str">
            <v>PIERONI ROBERTA</v>
          </cell>
          <cell r="C797" t="str">
            <v>F</v>
          </cell>
          <cell r="D797" t="str">
            <v>ORECCHIELLA</v>
          </cell>
          <cell r="E797" t="str">
            <v>A.S.D. Orecchiella Garfagnana</v>
          </cell>
          <cell r="F797">
            <v>1965</v>
          </cell>
          <cell r="G797" t="str">
            <v>ARG. FEMM.</v>
          </cell>
          <cell r="H797" t="str">
            <v>UISP</v>
          </cell>
        </row>
        <row r="798">
          <cell r="A798">
            <v>796</v>
          </cell>
          <cell r="B798" t="str">
            <v>MAZZEO NICOLA</v>
          </cell>
          <cell r="C798" t="str">
            <v>M</v>
          </cell>
          <cell r="D798" t="str">
            <v>PORCARI</v>
          </cell>
          <cell r="E798" t="str">
            <v>A.S.D. Atletica Porcari</v>
          </cell>
          <cell r="F798">
            <v>1978</v>
          </cell>
          <cell r="G798" t="str">
            <v>ASS. MASCH.</v>
          </cell>
          <cell r="H798" t="str">
            <v>UISP</v>
          </cell>
        </row>
        <row r="799">
          <cell r="A799">
            <v>797</v>
          </cell>
          <cell r="B799" t="str">
            <v>MAGHERINI CRISTIANO</v>
          </cell>
          <cell r="C799" t="str">
            <v>M</v>
          </cell>
          <cell r="D799" t="str">
            <v>OLIMPIA</v>
          </cell>
          <cell r="E799" t="str">
            <v>A.S.D. Pol. Olimpia</v>
          </cell>
          <cell r="F799">
            <v>1974</v>
          </cell>
          <cell r="G799" t="str">
            <v>VET. MASCH.</v>
          </cell>
          <cell r="H799" t="str">
            <v>UISP</v>
          </cell>
        </row>
        <row r="800">
          <cell r="A800">
            <v>798</v>
          </cell>
          <cell r="B800" t="str">
            <v>PESELLI VALENTINA</v>
          </cell>
          <cell r="C800" t="str">
            <v>F</v>
          </cell>
          <cell r="D800" t="str">
            <v>CARRARA</v>
          </cell>
          <cell r="E800" t="str">
            <v>Atl. Carrara</v>
          </cell>
          <cell r="F800">
            <v>1981</v>
          </cell>
          <cell r="G800" t="str">
            <v>ASS. FEMM.</v>
          </cell>
          <cell r="H800" t="str">
            <v>UISP</v>
          </cell>
        </row>
        <row r="801">
          <cell r="A801">
            <v>799</v>
          </cell>
          <cell r="B801" t="str">
            <v>CALSOLARI DANIELE</v>
          </cell>
          <cell r="C801" t="str">
            <v>M</v>
          </cell>
          <cell r="D801" t="str">
            <v>GOLFO</v>
          </cell>
          <cell r="E801" t="str">
            <v>A.S.D. Golfo dei Poeti</v>
          </cell>
          <cell r="F801">
            <v>1981</v>
          </cell>
          <cell r="G801" t="str">
            <v>ASS. MASCH.</v>
          </cell>
          <cell r="H801" t="str">
            <v>UISP</v>
          </cell>
        </row>
        <row r="802">
          <cell r="A802">
            <v>800</v>
          </cell>
          <cell r="B802" t="str">
            <v>LUCACI MARICICA</v>
          </cell>
          <cell r="C802" t="str">
            <v>F</v>
          </cell>
          <cell r="D802" t="str">
            <v>VINCI</v>
          </cell>
          <cell r="E802" t="str">
            <v>ASD Atletica Vinci</v>
          </cell>
          <cell r="F802">
            <v>1964</v>
          </cell>
          <cell r="G802" t="str">
            <v>ARG. FEMM.</v>
          </cell>
          <cell r="H802" t="str">
            <v>UISP</v>
          </cell>
        </row>
        <row r="803">
          <cell r="A803">
            <v>801</v>
          </cell>
          <cell r="B803" t="str">
            <v>MAGNANI FRANCESCO</v>
          </cell>
          <cell r="C803" t="str">
            <v>M</v>
          </cell>
          <cell r="D803" t="str">
            <v>RUN DAGI</v>
          </cell>
          <cell r="E803" t="str">
            <v>G.S. Dilettantistico Run…dagi</v>
          </cell>
          <cell r="F803">
            <v>1972</v>
          </cell>
          <cell r="G803" t="str">
            <v>VET. MASCH.</v>
          </cell>
          <cell r="H803" t="str">
            <v>UISP</v>
          </cell>
        </row>
        <row r="804">
          <cell r="A804">
            <v>802</v>
          </cell>
          <cell r="B804" t="str">
            <v>GIANGRANDI CHIARA</v>
          </cell>
          <cell r="C804" t="str">
            <v>F</v>
          </cell>
          <cell r="D804" t="str">
            <v>LIBERO</v>
          </cell>
          <cell r="E804" t="str">
            <v xml:space="preserve"> </v>
          </cell>
          <cell r="F804">
            <v>1972</v>
          </cell>
          <cell r="G804" t="str">
            <v>VET. FEMM.</v>
          </cell>
          <cell r="H804" t="str">
            <v>UISP</v>
          </cell>
        </row>
        <row r="805">
          <cell r="A805">
            <v>803</v>
          </cell>
          <cell r="B805" t="str">
            <v>GEGA GERALD</v>
          </cell>
          <cell r="C805" t="str">
            <v>M</v>
          </cell>
          <cell r="D805" t="str">
            <v>EXPO</v>
          </cell>
          <cell r="E805" t="str">
            <v>EXPO FITNESS SPARTAN</v>
          </cell>
          <cell r="F805">
            <v>2004</v>
          </cell>
          <cell r="G805" t="str">
            <v>ASS. MASCH.</v>
          </cell>
          <cell r="H805" t="str">
            <v>ALTRO</v>
          </cell>
        </row>
        <row r="806">
          <cell r="A806">
            <v>804</v>
          </cell>
          <cell r="B806" t="str">
            <v>GOIORANI PAMELA</v>
          </cell>
          <cell r="C806" t="str">
            <v>F</v>
          </cell>
          <cell r="D806" t="str">
            <v>EXPO</v>
          </cell>
          <cell r="E806" t="str">
            <v>EXPO FITNESS SPARTAN</v>
          </cell>
          <cell r="F806">
            <v>1983</v>
          </cell>
          <cell r="G806" t="str">
            <v>ASS. FEMM.</v>
          </cell>
          <cell r="H806" t="str">
            <v>ALTRO</v>
          </cell>
        </row>
        <row r="807">
          <cell r="A807">
            <v>805</v>
          </cell>
          <cell r="B807" t="str">
            <v>BRUNI MARCELLO</v>
          </cell>
          <cell r="C807" t="str">
            <v>M</v>
          </cell>
          <cell r="D807" t="str">
            <v>MONTECATINI</v>
          </cell>
          <cell r="E807" t="str">
            <v>Atletica Montecatini A.S.D.</v>
          </cell>
          <cell r="F807">
            <v>1964</v>
          </cell>
          <cell r="G807" t="str">
            <v>ARG. MASCH.</v>
          </cell>
          <cell r="H807" t="str">
            <v>UISP</v>
          </cell>
        </row>
        <row r="808">
          <cell r="A808">
            <v>806</v>
          </cell>
          <cell r="B808" t="str">
            <v>VITELLARO ROSARIO</v>
          </cell>
          <cell r="C808" t="str">
            <v>M</v>
          </cell>
          <cell r="D808" t="str">
            <v>ANTRACCOLI</v>
          </cell>
          <cell r="E808" t="str">
            <v>A.S.D. Marciatori Antraccoli</v>
          </cell>
          <cell r="F808">
            <v>1952</v>
          </cell>
          <cell r="G808" t="str">
            <v>ORO MASCH.</v>
          </cell>
          <cell r="H808" t="str">
            <v>UISP</v>
          </cell>
        </row>
        <row r="809">
          <cell r="A809">
            <v>807</v>
          </cell>
          <cell r="B809" t="str">
            <v>TILOCCA MANUEL</v>
          </cell>
          <cell r="C809" t="str">
            <v>M</v>
          </cell>
          <cell r="D809" t="str">
            <v>APUANE</v>
          </cell>
          <cell r="E809" t="str">
            <v>G.P. Parco Alpi Apuane</v>
          </cell>
          <cell r="F809">
            <v>1974</v>
          </cell>
          <cell r="G809" t="str">
            <v>VET. MASCH.</v>
          </cell>
          <cell r="H809" t="str">
            <v>UISP</v>
          </cell>
        </row>
        <row r="810">
          <cell r="A810">
            <v>808</v>
          </cell>
          <cell r="B810" t="str">
            <v>OSIMANTI MARCO</v>
          </cell>
          <cell r="C810" t="str">
            <v>M</v>
          </cell>
          <cell r="D810" t="str">
            <v>APUANE</v>
          </cell>
          <cell r="E810" t="str">
            <v>G.P. Parco Alpi Apuane</v>
          </cell>
          <cell r="F810">
            <v>1961</v>
          </cell>
          <cell r="G810" t="str">
            <v>ARG. MASCH.</v>
          </cell>
          <cell r="H810" t="str">
            <v>UISP</v>
          </cell>
        </row>
        <row r="811">
          <cell r="A811">
            <v>809</v>
          </cell>
          <cell r="B811" t="str">
            <v>TESTA GIUSEPPE</v>
          </cell>
          <cell r="C811" t="str">
            <v>M</v>
          </cell>
          <cell r="D811" t="str">
            <v>LUMACHE</v>
          </cell>
          <cell r="E811" t="str">
            <v>Mezzana Le Lumache A.S.D.</v>
          </cell>
          <cell r="F811">
            <v>1950</v>
          </cell>
          <cell r="G811" t="str">
            <v>ORO MASCH.</v>
          </cell>
          <cell r="H811" t="str">
            <v>UISP</v>
          </cell>
        </row>
        <row r="812">
          <cell r="A812">
            <v>810</v>
          </cell>
          <cell r="B812" t="str">
            <v>MAINARDI LUCA</v>
          </cell>
          <cell r="C812" t="str">
            <v>M</v>
          </cell>
          <cell r="D812" t="str">
            <v>GALLENO</v>
          </cell>
          <cell r="E812" t="str">
            <v>ASD Podistica Galleno -Riccardo Gonfiantini-</v>
          </cell>
          <cell r="F812">
            <v>1978</v>
          </cell>
          <cell r="G812" t="str">
            <v>ASS. MASCH.</v>
          </cell>
          <cell r="H812" t="str">
            <v>UISP</v>
          </cell>
        </row>
        <row r="813">
          <cell r="A813">
            <v>811</v>
          </cell>
          <cell r="B813" t="str">
            <v>LORENZINI SANDRO</v>
          </cell>
          <cell r="C813" t="str">
            <v>M</v>
          </cell>
          <cell r="D813" t="str">
            <v>BORGO A BUGGIANO</v>
          </cell>
          <cell r="E813" t="str">
            <v>Atletica Borgo a Buggiano A.S.D.</v>
          </cell>
          <cell r="F813">
            <v>1978</v>
          </cell>
          <cell r="G813" t="str">
            <v>ASS. MASCH.</v>
          </cell>
          <cell r="H813" t="str">
            <v>UISP</v>
          </cell>
        </row>
        <row r="814">
          <cell r="A814">
            <v>812</v>
          </cell>
          <cell r="B814" t="str">
            <v>SCARSELLI FRANCESCO</v>
          </cell>
          <cell r="C814" t="str">
            <v>M</v>
          </cell>
          <cell r="D814" t="str">
            <v>EMPOLESE</v>
          </cell>
          <cell r="E814" t="str">
            <v>ASD Podistica Empolese 1986</v>
          </cell>
          <cell r="F814">
            <v>1977</v>
          </cell>
          <cell r="G814" t="str">
            <v>ASS. MASCH.</v>
          </cell>
          <cell r="H814" t="str">
            <v>UISP</v>
          </cell>
        </row>
        <row r="815">
          <cell r="A815">
            <v>813</v>
          </cell>
          <cell r="B815" t="str">
            <v>PERUZZI GIANLUCA</v>
          </cell>
          <cell r="C815" t="str">
            <v>M</v>
          </cell>
          <cell r="D815" t="str">
            <v>EMPOLESE</v>
          </cell>
          <cell r="E815" t="str">
            <v>ASD Podistica Empolese 1986</v>
          </cell>
          <cell r="F815">
            <v>1991</v>
          </cell>
          <cell r="G815" t="str">
            <v>ASS. MASCH.</v>
          </cell>
          <cell r="H815" t="str">
            <v>UISP</v>
          </cell>
        </row>
        <row r="816">
          <cell r="A816">
            <v>814</v>
          </cell>
          <cell r="B816" t="str">
            <v>GULINO NINA</v>
          </cell>
          <cell r="C816" t="str">
            <v>F</v>
          </cell>
          <cell r="D816" t="str">
            <v>CASTELLO</v>
          </cell>
          <cell r="E816" t="str">
            <v>Atletica Castello</v>
          </cell>
          <cell r="F816">
            <v>1988</v>
          </cell>
          <cell r="G816" t="str">
            <v>ASS. FEMM.</v>
          </cell>
          <cell r="H816" t="str">
            <v>UISP</v>
          </cell>
        </row>
        <row r="817">
          <cell r="A817">
            <v>815</v>
          </cell>
          <cell r="B817" t="str">
            <v>LUNARDINI MASSIMILIANO</v>
          </cell>
          <cell r="C817" t="str">
            <v>M</v>
          </cell>
          <cell r="D817" t="str">
            <v>GALLA</v>
          </cell>
          <cell r="E817" t="str">
            <v>La Galla A.S.D.</v>
          </cell>
          <cell r="F817">
            <v>1967</v>
          </cell>
          <cell r="G817" t="str">
            <v>VET. MASCH.</v>
          </cell>
          <cell r="H817" t="str">
            <v>UISP</v>
          </cell>
        </row>
        <row r="818">
          <cell r="A818">
            <v>816</v>
          </cell>
          <cell r="B818" t="str">
            <v>BARBOI CAMELIA</v>
          </cell>
          <cell r="C818" t="str">
            <v>F</v>
          </cell>
          <cell r="D818" t="str">
            <v>ISOLOTTO</v>
          </cell>
          <cell r="E818" t="str">
            <v>Isolotto A.P.D.</v>
          </cell>
          <cell r="F818">
            <v>1966</v>
          </cell>
          <cell r="G818" t="str">
            <v>VET. FEMM.</v>
          </cell>
          <cell r="H818" t="str">
            <v>UISP</v>
          </cell>
        </row>
        <row r="819">
          <cell r="A819">
            <v>817</v>
          </cell>
          <cell r="B819" t="str">
            <v>ESPOSITO DAVIDE</v>
          </cell>
          <cell r="C819" t="str">
            <v>M</v>
          </cell>
          <cell r="D819" t="str">
            <v>EXPO</v>
          </cell>
          <cell r="E819" t="str">
            <v>EXPO FITNESS SPARTAN</v>
          </cell>
          <cell r="F819">
            <v>1981</v>
          </cell>
          <cell r="G819" t="str">
            <v>ASS. MASCH.</v>
          </cell>
          <cell r="H819" t="str">
            <v>ALTRO</v>
          </cell>
        </row>
        <row r="820">
          <cell r="A820">
            <v>818</v>
          </cell>
          <cell r="B820" t="str">
            <v>FLORI FRANCESCO</v>
          </cell>
          <cell r="C820" t="str">
            <v>M</v>
          </cell>
          <cell r="D820" t="str">
            <v>EXPO</v>
          </cell>
          <cell r="E820" t="str">
            <v>EXPO FITNESS SPARTAN</v>
          </cell>
          <cell r="F820">
            <v>1993</v>
          </cell>
          <cell r="G820" t="str">
            <v>ASS. MASCH.</v>
          </cell>
          <cell r="H820" t="str">
            <v>ALTRO</v>
          </cell>
        </row>
        <row r="821">
          <cell r="A821">
            <v>819</v>
          </cell>
          <cell r="B821" t="str">
            <v>BOLOGNESI RINALDO</v>
          </cell>
          <cell r="C821" t="str">
            <v>M</v>
          </cell>
          <cell r="D821" t="str">
            <v>VINCI</v>
          </cell>
          <cell r="E821" t="str">
            <v>ASD Atletica Vinci</v>
          </cell>
          <cell r="F821">
            <v>1954</v>
          </cell>
          <cell r="G821" t="str">
            <v>ORO MASCH.</v>
          </cell>
          <cell r="H821" t="str">
            <v>UISP</v>
          </cell>
        </row>
        <row r="822">
          <cell r="A822">
            <v>820</v>
          </cell>
          <cell r="B822" t="str">
            <v>LAZZARI EMIL</v>
          </cell>
          <cell r="C822" t="str">
            <v>M</v>
          </cell>
          <cell r="D822" t="str">
            <v>BORGO A BUGGIANO</v>
          </cell>
          <cell r="E822" t="str">
            <v>Atletica Borgo a Buggiano A.S.D.</v>
          </cell>
          <cell r="F822">
            <v>1975</v>
          </cell>
          <cell r="G822" t="str">
            <v>VET. MASCH.</v>
          </cell>
          <cell r="H822" t="str">
            <v>UISP</v>
          </cell>
        </row>
        <row r="823">
          <cell r="A823">
            <v>821</v>
          </cell>
          <cell r="B823" t="str">
            <v>MARRACCI IGOR</v>
          </cell>
          <cell r="C823" t="str">
            <v>M</v>
          </cell>
          <cell r="D823" t="str">
            <v>ORECCHIELLA</v>
          </cell>
          <cell r="E823" t="str">
            <v>A.S.D. Orecchiella Garfagnana</v>
          </cell>
          <cell r="F823">
            <v>1975</v>
          </cell>
          <cell r="G823" t="str">
            <v>VET. MASCH.</v>
          </cell>
          <cell r="H823" t="str">
            <v>UISP</v>
          </cell>
        </row>
        <row r="824">
          <cell r="A824">
            <v>822</v>
          </cell>
          <cell r="B824" t="str">
            <v>LUNARDI DANIELE</v>
          </cell>
          <cell r="C824" t="str">
            <v>M</v>
          </cell>
          <cell r="D824" t="str">
            <v>PORCARI</v>
          </cell>
          <cell r="E824" t="str">
            <v>A.S.D. Atletica Porcari</v>
          </cell>
          <cell r="F824">
            <v>1988</v>
          </cell>
          <cell r="G824" t="str">
            <v>ASS. MASCH.</v>
          </cell>
          <cell r="H824" t="str">
            <v>UISP</v>
          </cell>
        </row>
        <row r="825">
          <cell r="A825">
            <v>823</v>
          </cell>
          <cell r="B825" t="str">
            <v>SECCI GIANFRANCA</v>
          </cell>
          <cell r="C825" t="str">
            <v>F</v>
          </cell>
          <cell r="D825" t="str">
            <v>ORECCHIELLA</v>
          </cell>
          <cell r="E825" t="str">
            <v>A.S.D. Orecchiella Garfagnana</v>
          </cell>
          <cell r="F825">
            <v>1973</v>
          </cell>
          <cell r="G825" t="str">
            <v>VET. FEMM.</v>
          </cell>
          <cell r="H825" t="str">
            <v>UISP</v>
          </cell>
        </row>
        <row r="826">
          <cell r="A826">
            <v>824</v>
          </cell>
          <cell r="B826" t="str">
            <v>SCORTICHINI AGOSTINO</v>
          </cell>
          <cell r="C826" t="str">
            <v>M</v>
          </cell>
          <cell r="D826" t="str">
            <v>VALDIPESA</v>
          </cell>
          <cell r="E826" t="str">
            <v>Podistica Val di Pesa A.S.D.</v>
          </cell>
          <cell r="F826">
            <v>1956</v>
          </cell>
          <cell r="G826" t="str">
            <v>ARG. MASCH.</v>
          </cell>
          <cell r="H826" t="str">
            <v>UISP</v>
          </cell>
        </row>
        <row r="827">
          <cell r="A827">
            <v>825</v>
          </cell>
          <cell r="B827" t="str">
            <v>DE PACE MATTEO</v>
          </cell>
          <cell r="C827" t="str">
            <v>M</v>
          </cell>
          <cell r="D827" t="str">
            <v>BORGO A BUGGIANO</v>
          </cell>
          <cell r="E827" t="str">
            <v>Atletica Borgo a Buggiano A.S.D.</v>
          </cell>
          <cell r="F827">
            <v>1986</v>
          </cell>
          <cell r="G827" t="str">
            <v>ASS. MASCH.</v>
          </cell>
          <cell r="H827" t="str">
            <v>UISP</v>
          </cell>
        </row>
        <row r="828">
          <cell r="A828">
            <v>826</v>
          </cell>
          <cell r="B828" t="str">
            <v>DECARIA EMANUELE</v>
          </cell>
          <cell r="C828" t="str">
            <v>M</v>
          </cell>
          <cell r="D828" t="str">
            <v>FEDI</v>
          </cell>
          <cell r="E828" t="str">
            <v>Silvano Fedi A.S.D.</v>
          </cell>
          <cell r="F828">
            <v>1975</v>
          </cell>
          <cell r="G828" t="str">
            <v>VET. MASCH.</v>
          </cell>
          <cell r="H828" t="str">
            <v>UISP</v>
          </cell>
        </row>
        <row r="829">
          <cell r="A829">
            <v>827</v>
          </cell>
          <cell r="B829" t="str">
            <v>BECHINI LUCA</v>
          </cell>
          <cell r="C829" t="str">
            <v>M</v>
          </cell>
          <cell r="D829" t="str">
            <v>MONTECATINI</v>
          </cell>
          <cell r="E829" t="str">
            <v>Atletica Montecatini A.S.D.</v>
          </cell>
          <cell r="F829">
            <v>1960</v>
          </cell>
          <cell r="G829" t="str">
            <v>ARG. MASCH.</v>
          </cell>
          <cell r="H829" t="str">
            <v>UISP</v>
          </cell>
        </row>
        <row r="830">
          <cell r="A830">
            <v>828</v>
          </cell>
          <cell r="B830" t="str">
            <v>STEFANINI MORENO</v>
          </cell>
          <cell r="C830" t="str">
            <v>M</v>
          </cell>
          <cell r="D830" t="str">
            <v>STANCA</v>
          </cell>
          <cell r="E830" t="str">
            <v>A.S.D. G.P. La Stanca</v>
          </cell>
          <cell r="F830">
            <v>1966</v>
          </cell>
          <cell r="G830" t="str">
            <v>VET. MASCH.</v>
          </cell>
          <cell r="H830" t="str">
            <v>UISP</v>
          </cell>
        </row>
        <row r="831">
          <cell r="A831">
            <v>829</v>
          </cell>
          <cell r="B831" t="str">
            <v>PALLINI MARCO</v>
          </cell>
          <cell r="C831" t="str">
            <v>M</v>
          </cell>
          <cell r="D831" t="str">
            <v>PORCARI</v>
          </cell>
          <cell r="E831" t="str">
            <v>A.S.D. Atletica Porcari</v>
          </cell>
          <cell r="F831">
            <v>1980</v>
          </cell>
          <cell r="G831" t="str">
            <v>ASS. MASCH.</v>
          </cell>
          <cell r="H831" t="str">
            <v>UISP</v>
          </cell>
        </row>
        <row r="832">
          <cell r="A832">
            <v>830</v>
          </cell>
          <cell r="B832" t="str">
            <v xml:space="preserve">ANGELINI ANNA </v>
          </cell>
          <cell r="C832" t="str">
            <v>F</v>
          </cell>
          <cell r="D832" t="str">
            <v>ORECCHIELLA</v>
          </cell>
          <cell r="E832" t="str">
            <v>A.S.D. Orecchiella Garfagnana</v>
          </cell>
          <cell r="F832">
            <v>1999</v>
          </cell>
          <cell r="G832" t="str">
            <v>ASS. FEMM.</v>
          </cell>
          <cell r="H832" t="str">
            <v>ALTRO</v>
          </cell>
        </row>
        <row r="833">
          <cell r="A833">
            <v>831</v>
          </cell>
          <cell r="B833" t="str">
            <v>BOZZI MASSIMILIANO</v>
          </cell>
          <cell r="C833" t="str">
            <v>M</v>
          </cell>
          <cell r="D833" t="str">
            <v>CAMIGLIANO</v>
          </cell>
          <cell r="E833" t="str">
            <v>G.S. Camigliano</v>
          </cell>
          <cell r="F833">
            <v>1976</v>
          </cell>
          <cell r="G833" t="str">
            <v>ASS. MASCH.</v>
          </cell>
          <cell r="H833" t="str">
            <v>UISP</v>
          </cell>
        </row>
        <row r="834">
          <cell r="A834">
            <v>832</v>
          </cell>
          <cell r="B834" t="str">
            <v>ORSI LINDA</v>
          </cell>
          <cell r="C834" t="str">
            <v>F</v>
          </cell>
          <cell r="D834" t="str">
            <v>FIRENZE TRIATHLON</v>
          </cell>
          <cell r="E834" t="str">
            <v xml:space="preserve">Pol. Firenze Triathlon ASD </v>
          </cell>
          <cell r="F834">
            <v>1981</v>
          </cell>
          <cell r="G834" t="str">
            <v>ASS. FEMM.</v>
          </cell>
          <cell r="H834" t="str">
            <v>UISP</v>
          </cell>
        </row>
        <row r="835">
          <cell r="A835">
            <v>833</v>
          </cell>
          <cell r="B835" t="str">
            <v>LENCI MASSIMILIANO</v>
          </cell>
          <cell r="C835" t="str">
            <v>M</v>
          </cell>
          <cell r="D835" t="str">
            <v>FIRENZE TRIATHLON</v>
          </cell>
          <cell r="E835" t="str">
            <v xml:space="preserve">Pol. Firenze Triathlon ASD </v>
          </cell>
          <cell r="F835">
            <v>1966</v>
          </cell>
          <cell r="G835" t="str">
            <v>VET. MASCH.</v>
          </cell>
          <cell r="H835" t="str">
            <v>UISP</v>
          </cell>
        </row>
        <row r="836">
          <cell r="A836">
            <v>834</v>
          </cell>
          <cell r="B836" t="str">
            <v>CIONI ALESSANDRO</v>
          </cell>
          <cell r="C836" t="str">
            <v>M</v>
          </cell>
          <cell r="D836" t="str">
            <v>RUN DAGI</v>
          </cell>
          <cell r="E836" t="str">
            <v>G.S. Dilettantistico Run…dagi</v>
          </cell>
          <cell r="F836">
            <v>1971</v>
          </cell>
          <cell r="G836" t="str">
            <v>VET. MASCH.</v>
          </cell>
          <cell r="H836" t="str">
            <v>UISP</v>
          </cell>
        </row>
        <row r="837">
          <cell r="A837">
            <v>835</v>
          </cell>
          <cell r="B837" t="str">
            <v>AMMANNATI STEFANO</v>
          </cell>
          <cell r="C837" t="str">
            <v>M</v>
          </cell>
          <cell r="D837" t="str">
            <v>APUANE</v>
          </cell>
          <cell r="E837" t="str">
            <v>G.P. Parco Alpi Apuane</v>
          </cell>
          <cell r="F837">
            <v>1990</v>
          </cell>
          <cell r="G837" t="str">
            <v>ASS. MASCH.</v>
          </cell>
          <cell r="H837" t="str">
            <v>UISP</v>
          </cell>
        </row>
        <row r="838">
          <cell r="A838">
            <v>836</v>
          </cell>
          <cell r="B838" t="str">
            <v>ORSI RENATO</v>
          </cell>
          <cell r="C838" t="str">
            <v>M</v>
          </cell>
          <cell r="D838" t="str">
            <v>AMARANTO</v>
          </cell>
          <cell r="E838" t="str">
            <v>ASD Atletica Amaranto</v>
          </cell>
          <cell r="F838">
            <v>1961</v>
          </cell>
          <cell r="G838" t="str">
            <v>ARG. MASCH.</v>
          </cell>
          <cell r="H838" t="str">
            <v>ALTRO</v>
          </cell>
        </row>
        <row r="839">
          <cell r="A839">
            <v>837</v>
          </cell>
          <cell r="B839" t="str">
            <v>ORSI FEDERICO</v>
          </cell>
          <cell r="C839" t="str">
            <v>M</v>
          </cell>
          <cell r="D839" t="str">
            <v>AMARANTO</v>
          </cell>
          <cell r="E839" t="str">
            <v>ASD Atletica Amaranto</v>
          </cell>
          <cell r="F839">
            <v>1990</v>
          </cell>
          <cell r="G839" t="str">
            <v>ASS. MASCH.</v>
          </cell>
          <cell r="H839" t="str">
            <v>ALTRO</v>
          </cell>
        </row>
        <row r="840">
          <cell r="A840">
            <v>838</v>
          </cell>
          <cell r="B840" t="str">
            <v>PELLEGRINI LEONARDO</v>
          </cell>
          <cell r="C840" t="str">
            <v>M</v>
          </cell>
          <cell r="D840" t="str">
            <v>BORGO A BUGGIANO</v>
          </cell>
          <cell r="E840" t="str">
            <v>Atletica Borgo a Buggiano A.S.D.</v>
          </cell>
          <cell r="F840">
            <v>1974</v>
          </cell>
          <cell r="G840" t="str">
            <v>VET. MASCH.</v>
          </cell>
          <cell r="H840" t="str">
            <v>UISP</v>
          </cell>
        </row>
        <row r="841">
          <cell r="A841">
            <v>839</v>
          </cell>
          <cell r="B841" t="str">
            <v>GIORGETTI MAURO</v>
          </cell>
          <cell r="C841" t="str">
            <v>M</v>
          </cell>
          <cell r="D841" t="str">
            <v>CAMIGLIANO</v>
          </cell>
          <cell r="E841" t="str">
            <v>G.S. Camigliano</v>
          </cell>
          <cell r="F841">
            <v>1955</v>
          </cell>
          <cell r="G841" t="str">
            <v>ORO MASCH.</v>
          </cell>
          <cell r="H841" t="str">
            <v>UISP</v>
          </cell>
        </row>
        <row r="842">
          <cell r="A842">
            <v>840</v>
          </cell>
          <cell r="B842" t="str">
            <v xml:space="preserve">BERTOCCHINI ROBERTO </v>
          </cell>
          <cell r="C842" t="str">
            <v>M</v>
          </cell>
          <cell r="D842" t="str">
            <v>CAMIGLIANO</v>
          </cell>
          <cell r="E842" t="str">
            <v>G.S. Camigliano</v>
          </cell>
          <cell r="F842">
            <v>1959</v>
          </cell>
          <cell r="G842" t="str">
            <v>ARG. MASCH.</v>
          </cell>
          <cell r="H842" t="str">
            <v>UISP</v>
          </cell>
        </row>
        <row r="843">
          <cell r="A843">
            <v>841</v>
          </cell>
          <cell r="B843" t="str">
            <v>MESCHI MAURO</v>
          </cell>
          <cell r="C843" t="str">
            <v>M</v>
          </cell>
          <cell r="D843" t="str">
            <v>PORCARI</v>
          </cell>
          <cell r="E843" t="str">
            <v>A.S.D. Atletica Porcari</v>
          </cell>
          <cell r="F843">
            <v>1962</v>
          </cell>
          <cell r="G843" t="str">
            <v>ARG. MASCH.</v>
          </cell>
          <cell r="H843" t="str">
            <v>UISP</v>
          </cell>
        </row>
        <row r="844">
          <cell r="A844">
            <v>842</v>
          </cell>
          <cell r="B844" t="str">
            <v>PAOLINI ALESSIO</v>
          </cell>
          <cell r="C844" t="str">
            <v>M</v>
          </cell>
          <cell r="D844" t="str">
            <v>PISTOIA</v>
          </cell>
          <cell r="E844" t="str">
            <v>ASD Atletica Pistoia</v>
          </cell>
          <cell r="F844">
            <v>1970</v>
          </cell>
          <cell r="G844" t="str">
            <v>VET. MASCH.</v>
          </cell>
          <cell r="H844" t="str">
            <v>UISP</v>
          </cell>
        </row>
        <row r="845">
          <cell r="A845">
            <v>843</v>
          </cell>
          <cell r="B845" t="str">
            <v>GIOVANNETTI STEFANO</v>
          </cell>
          <cell r="C845" t="str">
            <v>M</v>
          </cell>
          <cell r="D845" t="str">
            <v>CASALGUIDI</v>
          </cell>
          <cell r="E845" t="str">
            <v>Atl. Casalguidi M.C.L. Ariston</v>
          </cell>
          <cell r="F845">
            <v>1977</v>
          </cell>
          <cell r="G845" t="str">
            <v>ASS. MASCH.</v>
          </cell>
          <cell r="H845" t="str">
            <v>UISP</v>
          </cell>
        </row>
        <row r="846">
          <cell r="A846">
            <v>844</v>
          </cell>
          <cell r="B846" t="str">
            <v>MORGANTI LUCA</v>
          </cell>
          <cell r="C846" t="str">
            <v>M</v>
          </cell>
          <cell r="D846" t="str">
            <v>GHIBELLINI</v>
          </cell>
          <cell r="E846" t="str">
            <v>I Ghibellini G.P. Massa e Cozzile A.S.D.</v>
          </cell>
          <cell r="F846">
            <v>1991</v>
          </cell>
          <cell r="G846" t="str">
            <v>ASS. MASCH.</v>
          </cell>
          <cell r="H846" t="str">
            <v>UISP</v>
          </cell>
        </row>
        <row r="847">
          <cell r="A847">
            <v>845</v>
          </cell>
          <cell r="B847" t="str">
            <v>SICURANZA SILVIA</v>
          </cell>
          <cell r="C847" t="str">
            <v>F</v>
          </cell>
          <cell r="D847" t="str">
            <v>ISOLOTTO</v>
          </cell>
          <cell r="E847" t="str">
            <v>Isolotto A.P.D.</v>
          </cell>
          <cell r="F847">
            <v>1960</v>
          </cell>
          <cell r="G847" t="str">
            <v>ARG. FEMM.</v>
          </cell>
          <cell r="H847" t="str">
            <v>UISP</v>
          </cell>
        </row>
        <row r="848">
          <cell r="A848">
            <v>846</v>
          </cell>
          <cell r="B848" t="str">
            <v>BIANCHINI STEFANO</v>
          </cell>
          <cell r="C848" t="str">
            <v>M</v>
          </cell>
          <cell r="D848" t="str">
            <v>VINCI</v>
          </cell>
          <cell r="E848" t="str">
            <v>ASD Atletica Vinci</v>
          </cell>
          <cell r="F848">
            <v>1964</v>
          </cell>
          <cell r="G848" t="str">
            <v>ARG. MASCH.</v>
          </cell>
          <cell r="H848" t="str">
            <v>UISP</v>
          </cell>
        </row>
        <row r="849">
          <cell r="A849">
            <v>847</v>
          </cell>
          <cell r="B849" t="str">
            <v>PRESTIANNI ANTONIO</v>
          </cell>
          <cell r="C849" t="str">
            <v>M</v>
          </cell>
          <cell r="D849" t="str">
            <v>VINCI</v>
          </cell>
          <cell r="E849" t="str">
            <v>ASD Atletica Vinci</v>
          </cell>
          <cell r="F849">
            <v>1982</v>
          </cell>
          <cell r="G849" t="str">
            <v>ASS. MASCH.</v>
          </cell>
          <cell r="H849" t="str">
            <v>UISP</v>
          </cell>
        </row>
        <row r="850">
          <cell r="A850">
            <v>848</v>
          </cell>
          <cell r="B850" t="str">
            <v>BOZZI MAURIZIO</v>
          </cell>
          <cell r="C850" t="str">
            <v>M</v>
          </cell>
          <cell r="D850" t="str">
            <v>MONTECATINI</v>
          </cell>
          <cell r="E850" t="str">
            <v>Atletica Montecatini A.S.D.</v>
          </cell>
          <cell r="F850">
            <v>1972</v>
          </cell>
          <cell r="G850" t="str">
            <v>VET. MASCH.</v>
          </cell>
          <cell r="H850" t="str">
            <v>UISP</v>
          </cell>
        </row>
        <row r="851">
          <cell r="A851">
            <v>849</v>
          </cell>
          <cell r="B851" t="str">
            <v>PARENTI SONIA</v>
          </cell>
          <cell r="C851" t="str">
            <v>F</v>
          </cell>
          <cell r="D851" t="str">
            <v>ISOLOTTO</v>
          </cell>
          <cell r="E851" t="str">
            <v>Isolotto A.P.D.</v>
          </cell>
          <cell r="F851">
            <v>1963</v>
          </cell>
          <cell r="G851" t="str">
            <v>ARG. FEMM.</v>
          </cell>
          <cell r="H851" t="str">
            <v>UISP</v>
          </cell>
        </row>
        <row r="852">
          <cell r="A852">
            <v>850</v>
          </cell>
          <cell r="B852" t="str">
            <v>FORESTA MATTEO</v>
          </cell>
          <cell r="C852" t="str">
            <v>M</v>
          </cell>
          <cell r="D852" t="str">
            <v>EXPO</v>
          </cell>
          <cell r="E852" t="str">
            <v>EXPO FITNESS SPARTAN</v>
          </cell>
          <cell r="F852">
            <v>1995</v>
          </cell>
          <cell r="G852" t="str">
            <v>ASS. MASCH.</v>
          </cell>
          <cell r="H852" t="str">
            <v>ALTRO</v>
          </cell>
        </row>
        <row r="853">
          <cell r="A853">
            <v>851</v>
          </cell>
          <cell r="B853" t="str">
            <v>POLITANO ROBERTO</v>
          </cell>
          <cell r="C853" t="str">
            <v>M</v>
          </cell>
          <cell r="D853" t="str">
            <v>APUANE</v>
          </cell>
          <cell r="E853" t="str">
            <v>G.P. Parco Alpi Apuane</v>
          </cell>
          <cell r="F853">
            <v>1963</v>
          </cell>
          <cell r="G853" t="str">
            <v>ARG. MASCH.</v>
          </cell>
          <cell r="H853" t="str">
            <v>ALTRO</v>
          </cell>
        </row>
        <row r="854">
          <cell r="A854">
            <v>852</v>
          </cell>
          <cell r="B854" t="str">
            <v>MARINI ANNA</v>
          </cell>
          <cell r="C854" t="str">
            <v>F</v>
          </cell>
          <cell r="D854" t="str">
            <v>RUNCARD</v>
          </cell>
          <cell r="E854" t="str">
            <v>Runcard</v>
          </cell>
          <cell r="F854">
            <v>1961</v>
          </cell>
          <cell r="G854" t="str">
            <v>ARG. FEMM.</v>
          </cell>
          <cell r="H854" t="str">
            <v>ALTRO</v>
          </cell>
        </row>
        <row r="855">
          <cell r="A855">
            <v>853</v>
          </cell>
          <cell r="B855" t="str">
            <v>PARLANTI MASSIMO</v>
          </cell>
          <cell r="C855" t="str">
            <v>M</v>
          </cell>
          <cell r="D855" t="str">
            <v>MONTECATINI</v>
          </cell>
          <cell r="E855" t="str">
            <v>Atletica Montecatini A.S.D.</v>
          </cell>
          <cell r="F855">
            <v>1956</v>
          </cell>
          <cell r="G855" t="str">
            <v>ARG. MASCH.</v>
          </cell>
          <cell r="H855" t="str">
            <v>UISP</v>
          </cell>
        </row>
        <row r="856">
          <cell r="A856">
            <v>854</v>
          </cell>
          <cell r="B856" t="str">
            <v>VAIANI FAUSTO</v>
          </cell>
          <cell r="C856" t="str">
            <v>M</v>
          </cell>
          <cell r="D856" t="str">
            <v>SBARRE</v>
          </cell>
          <cell r="E856" t="str">
            <v>G.Pod. Le Sbarre</v>
          </cell>
          <cell r="F856">
            <v>1970</v>
          </cell>
          <cell r="G856" t="str">
            <v>VET. MASCH.</v>
          </cell>
          <cell r="H856" t="str">
            <v>ALTRO</v>
          </cell>
        </row>
        <row r="857">
          <cell r="A857">
            <v>855</v>
          </cell>
          <cell r="B857" t="str">
            <v>ORSUCCI FABIO</v>
          </cell>
          <cell r="C857" t="str">
            <v>M</v>
          </cell>
          <cell r="D857" t="str">
            <v>MONTECATINI MARATHON</v>
          </cell>
          <cell r="E857" t="str">
            <v>Montecatini Marathon A.S.D.</v>
          </cell>
          <cell r="F857">
            <v>1978</v>
          </cell>
          <cell r="G857" t="str">
            <v>ASS. MASCH.</v>
          </cell>
          <cell r="H857" t="str">
            <v>UISP</v>
          </cell>
        </row>
        <row r="858">
          <cell r="A858">
            <v>856</v>
          </cell>
          <cell r="B858" t="str">
            <v>GORI DANIELA</v>
          </cell>
          <cell r="C858" t="str">
            <v>F</v>
          </cell>
          <cell r="D858" t="str">
            <v>ORECCHIELLA</v>
          </cell>
          <cell r="E858" t="str">
            <v>A.S.D. Orecchiella Garfagnana</v>
          </cell>
          <cell r="F858">
            <v>1970</v>
          </cell>
          <cell r="G858" t="str">
            <v>VET. FEMM.</v>
          </cell>
          <cell r="H858" t="str">
            <v>ALTRO</v>
          </cell>
        </row>
        <row r="859">
          <cell r="A859">
            <v>857</v>
          </cell>
          <cell r="B859" t="str">
            <v>SIMONCINI ALBERTO</v>
          </cell>
          <cell r="C859" t="str">
            <v>M</v>
          </cell>
          <cell r="D859" t="str">
            <v>MONTECATINI</v>
          </cell>
          <cell r="E859" t="str">
            <v>Atletica Montecatini A.S.D.</v>
          </cell>
          <cell r="F859">
            <v>1976</v>
          </cell>
          <cell r="G859" t="str">
            <v>ASS. MASCH.</v>
          </cell>
          <cell r="H859" t="str">
            <v>UISP</v>
          </cell>
        </row>
        <row r="860">
          <cell r="A860">
            <v>858</v>
          </cell>
          <cell r="B860" t="str">
            <v>ALFARANI EMANUELA</v>
          </cell>
          <cell r="C860" t="str">
            <v>F</v>
          </cell>
          <cell r="D860" t="str">
            <v>AVIS ZERO</v>
          </cell>
          <cell r="E860" t="str">
            <v>AVIS Zero Positivo A.S.D.</v>
          </cell>
          <cell r="F860">
            <v>1985</v>
          </cell>
          <cell r="G860" t="str">
            <v>ASS. FEMM.</v>
          </cell>
          <cell r="H860" t="str">
            <v>UISP</v>
          </cell>
        </row>
        <row r="861">
          <cell r="A861">
            <v>859</v>
          </cell>
          <cell r="B861" t="str">
            <v>NIERI PAOLO</v>
          </cell>
          <cell r="C861" t="str">
            <v>M</v>
          </cell>
          <cell r="D861" t="str">
            <v>ANTRACCOLI</v>
          </cell>
          <cell r="E861" t="str">
            <v>A.S.D. Marciatori Antraccoli</v>
          </cell>
          <cell r="F861">
            <v>1962</v>
          </cell>
          <cell r="G861" t="str">
            <v>ARG. MASCH.</v>
          </cell>
          <cell r="H861" t="str">
            <v>ALTRO</v>
          </cell>
        </row>
        <row r="862">
          <cell r="A862">
            <v>860</v>
          </cell>
          <cell r="B862" t="str">
            <v>SENA PASQUALE</v>
          </cell>
          <cell r="C862" t="str">
            <v>M</v>
          </cell>
          <cell r="D862" t="str">
            <v>SCANDICCI</v>
          </cell>
          <cell r="E862" t="str">
            <v>Il Ponte Scandicci A.S.D. Podistica</v>
          </cell>
          <cell r="F862">
            <v>1979</v>
          </cell>
          <cell r="G862" t="str">
            <v>ASS. MASCH.</v>
          </cell>
          <cell r="H862" t="str">
            <v>UISP</v>
          </cell>
        </row>
        <row r="863">
          <cell r="A863">
            <v>861</v>
          </cell>
          <cell r="B863" t="str">
            <v>TRAMONTANO ROBERTA</v>
          </cell>
          <cell r="C863" t="str">
            <v>F</v>
          </cell>
          <cell r="D863" t="str">
            <v>SCANDICCI</v>
          </cell>
          <cell r="E863" t="str">
            <v>Il Ponte Scandicci A.S.D. Podistica</v>
          </cell>
          <cell r="F863">
            <v>1968</v>
          </cell>
          <cell r="G863" t="str">
            <v>VET. FEMM.</v>
          </cell>
          <cell r="H863" t="str">
            <v>UISP</v>
          </cell>
        </row>
        <row r="864">
          <cell r="A864">
            <v>862</v>
          </cell>
          <cell r="B864" t="str">
            <v>FOGACCI SILVIA</v>
          </cell>
          <cell r="C864" t="str">
            <v>F</v>
          </cell>
          <cell r="D864" t="str">
            <v>29 MARTIRI</v>
          </cell>
          <cell r="E864" t="str">
            <v>A.S.D. 29 Martiri</v>
          </cell>
          <cell r="F864">
            <v>1971</v>
          </cell>
          <cell r="G864" t="str">
            <v>VET. FEMM.</v>
          </cell>
          <cell r="H864" t="str">
            <v>UISP</v>
          </cell>
        </row>
        <row r="865">
          <cell r="A865">
            <v>863</v>
          </cell>
          <cell r="B865" t="str">
            <v>PAGNI GIUSEPPE</v>
          </cell>
          <cell r="C865" t="str">
            <v>M</v>
          </cell>
          <cell r="D865" t="str">
            <v>CANAPINO</v>
          </cell>
          <cell r="E865" t="str">
            <v>ASD Canapino</v>
          </cell>
          <cell r="F865">
            <v>1968</v>
          </cell>
          <cell r="G865" t="str">
            <v>VET. MASCH.</v>
          </cell>
          <cell r="H865" t="str">
            <v>UISP</v>
          </cell>
        </row>
        <row r="866">
          <cell r="A866">
            <v>864</v>
          </cell>
          <cell r="B866" t="str">
            <v>BONACCHI TIZIANO</v>
          </cell>
          <cell r="C866" t="str">
            <v>M</v>
          </cell>
          <cell r="D866" t="str">
            <v>FEDI</v>
          </cell>
          <cell r="E866" t="str">
            <v>Silvano Fedi A.S.D.</v>
          </cell>
          <cell r="F866">
            <v>1969</v>
          </cell>
          <cell r="G866" t="str">
            <v>VET. MASCH.</v>
          </cell>
          <cell r="H866" t="str">
            <v>UISP</v>
          </cell>
        </row>
        <row r="867">
          <cell r="A867">
            <v>865</v>
          </cell>
          <cell r="B867" t="str">
            <v>INNOCENTI MAURIZIO</v>
          </cell>
          <cell r="C867" t="str">
            <v>M</v>
          </cell>
          <cell r="D867" t="str">
            <v>LIBERO</v>
          </cell>
          <cell r="E867" t="str">
            <v xml:space="preserve"> </v>
          </cell>
          <cell r="F867">
            <v>1970</v>
          </cell>
          <cell r="G867" t="str">
            <v>VET. MASCH.</v>
          </cell>
          <cell r="H867" t="str">
            <v>ALTRO</v>
          </cell>
        </row>
        <row r="868">
          <cell r="A868">
            <v>866</v>
          </cell>
          <cell r="B868" t="str">
            <v>MARIOTTI MASSIMILIANO</v>
          </cell>
          <cell r="C868" t="str">
            <v>M</v>
          </cell>
          <cell r="D868" t="str">
            <v>EXPO</v>
          </cell>
          <cell r="E868" t="str">
            <v>EXPO FITNESS SPARTAN</v>
          </cell>
          <cell r="F868">
            <v>1979</v>
          </cell>
          <cell r="G868" t="str">
            <v>ASS. MASCH.</v>
          </cell>
          <cell r="H868" t="str">
            <v>ALTRO</v>
          </cell>
        </row>
        <row r="869">
          <cell r="A869">
            <v>867</v>
          </cell>
          <cell r="B869" t="str">
            <v>GELLI SERGIO</v>
          </cell>
          <cell r="C869" t="str">
            <v>M</v>
          </cell>
          <cell r="D869" t="str">
            <v>FEDI</v>
          </cell>
          <cell r="E869" t="str">
            <v>Silvano Fedi A.S.D.</v>
          </cell>
          <cell r="F869">
            <v>1953</v>
          </cell>
          <cell r="G869" t="str">
            <v>ORO MASCH.</v>
          </cell>
          <cell r="H869" t="str">
            <v>UISP</v>
          </cell>
        </row>
        <row r="870">
          <cell r="A870">
            <v>868</v>
          </cell>
          <cell r="B870" t="str">
            <v>MASCIA ROBERTO</v>
          </cell>
          <cell r="C870" t="str">
            <v>M</v>
          </cell>
          <cell r="D870" t="str">
            <v>AMARANTO</v>
          </cell>
          <cell r="E870" t="str">
            <v>ASD Atletica Amaranto</v>
          </cell>
          <cell r="F870">
            <v>1968</v>
          </cell>
          <cell r="G870" t="str">
            <v>VET. MASCH.</v>
          </cell>
          <cell r="H870" t="str">
            <v>UISP</v>
          </cell>
        </row>
        <row r="871">
          <cell r="A871">
            <v>869</v>
          </cell>
          <cell r="B871" t="str">
            <v>TOMMASI SIMONE</v>
          </cell>
          <cell r="C871" t="str">
            <v>M</v>
          </cell>
          <cell r="D871" t="str">
            <v>FEDI</v>
          </cell>
          <cell r="E871" t="str">
            <v>Silvano Fedi A.S.D.</v>
          </cell>
          <cell r="F871">
            <v>1982</v>
          </cell>
          <cell r="G871" t="str">
            <v>ASS. MASCH.</v>
          </cell>
          <cell r="H871" t="str">
            <v>UISP</v>
          </cell>
        </row>
        <row r="872">
          <cell r="A872">
            <v>870</v>
          </cell>
          <cell r="B872" t="str">
            <v>RASTELLI GABRIELE</v>
          </cell>
          <cell r="C872" t="str">
            <v>M</v>
          </cell>
          <cell r="D872" t="str">
            <v>FEDI</v>
          </cell>
          <cell r="E872" t="str">
            <v>Silvano Fedi A.S.D.</v>
          </cell>
          <cell r="F872">
            <v>1970</v>
          </cell>
          <cell r="G872" t="str">
            <v>VET. MASCH.</v>
          </cell>
          <cell r="H872" t="str">
            <v>UISP</v>
          </cell>
        </row>
        <row r="873">
          <cell r="A873">
            <v>871</v>
          </cell>
          <cell r="B873" t="str">
            <v>MARTINELLI MAURO</v>
          </cell>
          <cell r="C873" t="str">
            <v>M</v>
          </cell>
          <cell r="D873" t="str">
            <v>LUCCA MARATHON</v>
          </cell>
          <cell r="E873" t="str">
            <v>A.S.D. Lucca Marathon</v>
          </cell>
          <cell r="F873">
            <v>1972</v>
          </cell>
          <cell r="G873" t="str">
            <v>VET. MASCH.</v>
          </cell>
          <cell r="H873" t="str">
            <v>UISP</v>
          </cell>
        </row>
        <row r="874">
          <cell r="A874">
            <v>872</v>
          </cell>
          <cell r="B874" t="str">
            <v>PIZZO FABIO</v>
          </cell>
          <cell r="C874" t="str">
            <v>M</v>
          </cell>
          <cell r="D874" t="str">
            <v>VIRTUS LUCCA</v>
          </cell>
          <cell r="E874" t="str">
            <v>A.S. Atletica Virtus Lucca</v>
          </cell>
          <cell r="F874">
            <v>1995</v>
          </cell>
          <cell r="G874" t="str">
            <v>ASS. MASCH.</v>
          </cell>
          <cell r="H874" t="str">
            <v>ALTRO</v>
          </cell>
        </row>
        <row r="875">
          <cell r="A875">
            <v>873</v>
          </cell>
          <cell r="B875" t="str">
            <v>BARONTI AXEL</v>
          </cell>
          <cell r="C875" t="str">
            <v>M</v>
          </cell>
          <cell r="D875" t="str">
            <v>LIBERO</v>
          </cell>
          <cell r="E875" t="str">
            <v xml:space="preserve"> </v>
          </cell>
          <cell r="F875">
            <v>2000</v>
          </cell>
          <cell r="G875" t="str">
            <v>ASS. MASCH.</v>
          </cell>
          <cell r="H875" t="str">
            <v>ALTRO</v>
          </cell>
        </row>
        <row r="876">
          <cell r="A876">
            <v>874</v>
          </cell>
          <cell r="B876" t="str">
            <v>GUARISA ANDREA</v>
          </cell>
          <cell r="C876" t="str">
            <v>M</v>
          </cell>
          <cell r="D876" t="str">
            <v>LIBERO</v>
          </cell>
          <cell r="E876" t="str">
            <v xml:space="preserve"> </v>
          </cell>
          <cell r="F876">
            <v>1991</v>
          </cell>
          <cell r="G876" t="str">
            <v>ASS. MASCH.</v>
          </cell>
          <cell r="H876" t="str">
            <v>ALTRO</v>
          </cell>
        </row>
        <row r="877">
          <cell r="A877">
            <v>875</v>
          </cell>
          <cell r="B877" t="str">
            <v>SORIANI RICCARDO</v>
          </cell>
          <cell r="C877" t="str">
            <v>M</v>
          </cell>
          <cell r="D877" t="str">
            <v>LIBERO</v>
          </cell>
          <cell r="E877" t="str">
            <v xml:space="preserve"> </v>
          </cell>
          <cell r="F877">
            <v>1986</v>
          </cell>
          <cell r="G877" t="str">
            <v>ASS. MASCH.</v>
          </cell>
          <cell r="H877" t="str">
            <v>ALTRO</v>
          </cell>
        </row>
        <row r="878">
          <cell r="A878">
            <v>876</v>
          </cell>
          <cell r="B878" t="str">
            <v>CENTONI GIACOMO</v>
          </cell>
          <cell r="C878" t="str">
            <v>M</v>
          </cell>
          <cell r="D878" t="str">
            <v>LIBERO</v>
          </cell>
          <cell r="E878" t="str">
            <v xml:space="preserve"> </v>
          </cell>
          <cell r="F878">
            <v>1983</v>
          </cell>
          <cell r="G878" t="str">
            <v>ASS. MASCH.</v>
          </cell>
          <cell r="H878" t="str">
            <v>ALTRO</v>
          </cell>
        </row>
        <row r="879">
          <cell r="A879">
            <v>877</v>
          </cell>
          <cell r="B879" t="str">
            <v>TORRINI ANDREA</v>
          </cell>
          <cell r="C879" t="str">
            <v>M</v>
          </cell>
          <cell r="D879" t="str">
            <v>MAIANO</v>
          </cell>
          <cell r="E879" t="str">
            <v>G.S. Maiano</v>
          </cell>
          <cell r="F879">
            <v>1967</v>
          </cell>
          <cell r="G879" t="str">
            <v>VET. MASCH.</v>
          </cell>
          <cell r="H879" t="str">
            <v>UISP</v>
          </cell>
        </row>
        <row r="880">
          <cell r="A880">
            <v>878</v>
          </cell>
          <cell r="B880" t="str">
            <v>TOMMEI MARCO</v>
          </cell>
          <cell r="C880" t="str">
            <v>M</v>
          </cell>
          <cell r="D880" t="str">
            <v>MONTECATINI MARATHON</v>
          </cell>
          <cell r="E880" t="str">
            <v>Montecatini Marathon A.S.D.</v>
          </cell>
          <cell r="F880">
            <v>1978</v>
          </cell>
          <cell r="G880" t="str">
            <v>ASS. MASCH.</v>
          </cell>
          <cell r="H880" t="str">
            <v>UISP</v>
          </cell>
        </row>
        <row r="881">
          <cell r="A881">
            <v>879</v>
          </cell>
          <cell r="B881" t="str">
            <v>MELE LUCA</v>
          </cell>
          <cell r="C881" t="str">
            <v>M</v>
          </cell>
          <cell r="D881" t="str">
            <v>LIBERO</v>
          </cell>
          <cell r="E881" t="str">
            <v xml:space="preserve"> </v>
          </cell>
          <cell r="F881">
            <v>1983</v>
          </cell>
          <cell r="G881" t="str">
            <v>ASS. MASCH.</v>
          </cell>
          <cell r="H881" t="str">
            <v>ALTRO</v>
          </cell>
        </row>
        <row r="882">
          <cell r="A882">
            <v>880</v>
          </cell>
          <cell r="E882" t="str">
            <v/>
          </cell>
          <cell r="G882" t="str">
            <v/>
          </cell>
        </row>
        <row r="883">
          <cell r="A883">
            <v>881</v>
          </cell>
          <cell r="E883" t="str">
            <v/>
          </cell>
          <cell r="G883" t="str">
            <v/>
          </cell>
        </row>
        <row r="884">
          <cell r="A884">
            <v>882</v>
          </cell>
          <cell r="E884" t="str">
            <v/>
          </cell>
          <cell r="G884" t="str">
            <v/>
          </cell>
        </row>
        <row r="885">
          <cell r="A885">
            <v>883</v>
          </cell>
          <cell r="E885" t="str">
            <v/>
          </cell>
          <cell r="G885" t="str">
            <v/>
          </cell>
        </row>
        <row r="886">
          <cell r="A886">
            <v>884</v>
          </cell>
          <cell r="E886" t="str">
            <v/>
          </cell>
          <cell r="G886" t="str">
            <v/>
          </cell>
        </row>
        <row r="887">
          <cell r="A887">
            <v>885</v>
          </cell>
          <cell r="E887" t="str">
            <v/>
          </cell>
          <cell r="G887" t="str">
            <v/>
          </cell>
        </row>
        <row r="888">
          <cell r="A888">
            <v>886</v>
          </cell>
          <cell r="E888" t="str">
            <v/>
          </cell>
          <cell r="G888" t="str">
            <v/>
          </cell>
        </row>
        <row r="889">
          <cell r="A889">
            <v>887</v>
          </cell>
          <cell r="E889" t="str">
            <v/>
          </cell>
          <cell r="G889" t="str">
            <v/>
          </cell>
        </row>
        <row r="890">
          <cell r="A890">
            <v>888</v>
          </cell>
          <cell r="E890" t="str">
            <v/>
          </cell>
          <cell r="G890" t="str">
            <v/>
          </cell>
        </row>
        <row r="891">
          <cell r="A891">
            <v>889</v>
          </cell>
          <cell r="E891" t="str">
            <v/>
          </cell>
          <cell r="G891" t="str">
            <v/>
          </cell>
        </row>
        <row r="892">
          <cell r="A892">
            <v>890</v>
          </cell>
          <cell r="E892" t="str">
            <v/>
          </cell>
          <cell r="G892" t="str">
            <v/>
          </cell>
        </row>
        <row r="893">
          <cell r="A893">
            <v>891</v>
          </cell>
          <cell r="E893" t="str">
            <v/>
          </cell>
          <cell r="G893" t="str">
            <v/>
          </cell>
        </row>
        <row r="894">
          <cell r="A894">
            <v>892</v>
          </cell>
          <cell r="E894" t="str">
            <v/>
          </cell>
          <cell r="G894" t="str">
            <v/>
          </cell>
        </row>
        <row r="895">
          <cell r="A895">
            <v>893</v>
          </cell>
          <cell r="E895" t="str">
            <v/>
          </cell>
          <cell r="G895" t="str">
            <v/>
          </cell>
        </row>
        <row r="896">
          <cell r="A896">
            <v>894</v>
          </cell>
          <cell r="E896" t="str">
            <v/>
          </cell>
          <cell r="G896" t="str">
            <v/>
          </cell>
        </row>
        <row r="897">
          <cell r="A897">
            <v>895</v>
          </cell>
          <cell r="E897" t="str">
            <v/>
          </cell>
          <cell r="G897" t="str">
            <v/>
          </cell>
        </row>
        <row r="898">
          <cell r="A898">
            <v>896</v>
          </cell>
          <cell r="E898" t="str">
            <v/>
          </cell>
          <cell r="G898" t="str">
            <v/>
          </cell>
        </row>
        <row r="899">
          <cell r="A899">
            <v>897</v>
          </cell>
          <cell r="E899" t="str">
            <v/>
          </cell>
          <cell r="G899" t="str">
            <v/>
          </cell>
        </row>
        <row r="900">
          <cell r="A900">
            <v>898</v>
          </cell>
          <cell r="E900" t="str">
            <v/>
          </cell>
          <cell r="G900" t="str">
            <v/>
          </cell>
        </row>
        <row r="901">
          <cell r="A901">
            <v>899</v>
          </cell>
          <cell r="E901" t="str">
            <v/>
          </cell>
          <cell r="G901" t="str">
            <v/>
          </cell>
        </row>
        <row r="902">
          <cell r="A902">
            <v>900</v>
          </cell>
          <cell r="E902" t="str">
            <v/>
          </cell>
          <cell r="G902" t="str">
            <v/>
          </cell>
        </row>
        <row r="903">
          <cell r="A903">
            <v>901</v>
          </cell>
          <cell r="E903" t="str">
            <v/>
          </cell>
          <cell r="G903" t="str">
            <v/>
          </cell>
        </row>
        <row r="904">
          <cell r="A904">
            <v>902</v>
          </cell>
          <cell r="E904" t="str">
            <v/>
          </cell>
          <cell r="G904" t="str">
            <v/>
          </cell>
        </row>
        <row r="905">
          <cell r="A905">
            <v>903</v>
          </cell>
          <cell r="E905" t="str">
            <v/>
          </cell>
          <cell r="G905" t="str">
            <v/>
          </cell>
        </row>
        <row r="906">
          <cell r="A906">
            <v>904</v>
          </cell>
          <cell r="E906" t="str">
            <v/>
          </cell>
          <cell r="G906" t="str">
            <v/>
          </cell>
        </row>
        <row r="907">
          <cell r="A907">
            <v>905</v>
          </cell>
          <cell r="E907" t="str">
            <v/>
          </cell>
          <cell r="G907" t="str">
            <v/>
          </cell>
        </row>
        <row r="908">
          <cell r="A908">
            <v>906</v>
          </cell>
          <cell r="E908" t="str">
            <v/>
          </cell>
          <cell r="G908" t="str">
            <v/>
          </cell>
        </row>
        <row r="909">
          <cell r="A909">
            <v>907</v>
          </cell>
          <cell r="E909" t="str">
            <v/>
          </cell>
          <cell r="G909" t="str">
            <v/>
          </cell>
        </row>
        <row r="910">
          <cell r="A910">
            <v>908</v>
          </cell>
          <cell r="E910" t="str">
            <v/>
          </cell>
          <cell r="G910" t="str">
            <v/>
          </cell>
        </row>
        <row r="911">
          <cell r="A911">
            <v>909</v>
          </cell>
          <cell r="E911" t="str">
            <v/>
          </cell>
          <cell r="G911" t="str">
            <v/>
          </cell>
        </row>
        <row r="912">
          <cell r="A912">
            <v>910</v>
          </cell>
          <cell r="E912" t="str">
            <v/>
          </cell>
          <cell r="G912" t="str">
            <v/>
          </cell>
        </row>
        <row r="913">
          <cell r="A913">
            <v>911</v>
          </cell>
          <cell r="E913" t="str">
            <v/>
          </cell>
          <cell r="G913" t="str">
            <v/>
          </cell>
        </row>
        <row r="914">
          <cell r="A914">
            <v>912</v>
          </cell>
          <cell r="E914" t="str">
            <v/>
          </cell>
          <cell r="G914" t="str">
            <v/>
          </cell>
        </row>
        <row r="915">
          <cell r="A915">
            <v>913</v>
          </cell>
          <cell r="E915" t="str">
            <v/>
          </cell>
          <cell r="G915" t="str">
            <v/>
          </cell>
        </row>
        <row r="916">
          <cell r="A916">
            <v>914</v>
          </cell>
          <cell r="E916" t="str">
            <v/>
          </cell>
          <cell r="G916" t="str">
            <v/>
          </cell>
        </row>
        <row r="917">
          <cell r="A917">
            <v>915</v>
          </cell>
          <cell r="E917" t="str">
            <v/>
          </cell>
          <cell r="G917" t="str">
            <v/>
          </cell>
        </row>
        <row r="918">
          <cell r="A918">
            <v>916</v>
          </cell>
          <cell r="E918" t="str">
            <v/>
          </cell>
          <cell r="G918" t="str">
            <v/>
          </cell>
        </row>
        <row r="919">
          <cell r="A919">
            <v>917</v>
          </cell>
          <cell r="E919" t="str">
            <v/>
          </cell>
          <cell r="G919" t="str">
            <v/>
          </cell>
        </row>
        <row r="920">
          <cell r="A920">
            <v>918</v>
          </cell>
          <cell r="E920" t="str">
            <v/>
          </cell>
          <cell r="G920" t="str">
            <v/>
          </cell>
        </row>
        <row r="921">
          <cell r="A921">
            <v>919</v>
          </cell>
          <cell r="E921" t="str">
            <v/>
          </cell>
          <cell r="G921" t="str">
            <v/>
          </cell>
        </row>
        <row r="922">
          <cell r="A922">
            <v>920</v>
          </cell>
          <cell r="E922" t="str">
            <v/>
          </cell>
          <cell r="G922" t="str">
            <v/>
          </cell>
        </row>
        <row r="923">
          <cell r="A923">
            <v>921</v>
          </cell>
          <cell r="E923" t="str">
            <v/>
          </cell>
          <cell r="G923" t="str">
            <v/>
          </cell>
        </row>
        <row r="924">
          <cell r="A924">
            <v>922</v>
          </cell>
          <cell r="E924" t="str">
            <v/>
          </cell>
          <cell r="G924" t="str">
            <v/>
          </cell>
        </row>
        <row r="925">
          <cell r="A925">
            <v>923</v>
          </cell>
          <cell r="E925" t="str">
            <v/>
          </cell>
          <cell r="G925" t="str">
            <v/>
          </cell>
        </row>
        <row r="926">
          <cell r="A926">
            <v>924</v>
          </cell>
          <cell r="E926" t="str">
            <v/>
          </cell>
          <cell r="G926" t="str">
            <v/>
          </cell>
        </row>
        <row r="927">
          <cell r="A927">
            <v>925</v>
          </cell>
          <cell r="E927" t="str">
            <v/>
          </cell>
          <cell r="G927" t="str">
            <v/>
          </cell>
        </row>
        <row r="928">
          <cell r="A928">
            <v>926</v>
          </cell>
          <cell r="E928" t="str">
            <v/>
          </cell>
          <cell r="G928" t="str">
            <v/>
          </cell>
        </row>
        <row r="929">
          <cell r="A929">
            <v>927</v>
          </cell>
          <cell r="E929" t="str">
            <v/>
          </cell>
          <cell r="G929" t="str">
            <v/>
          </cell>
        </row>
        <row r="930">
          <cell r="A930">
            <v>928</v>
          </cell>
          <cell r="E930" t="str">
            <v/>
          </cell>
          <cell r="G930" t="str">
            <v/>
          </cell>
        </row>
        <row r="931">
          <cell r="A931">
            <v>929</v>
          </cell>
          <cell r="E931" t="str">
            <v/>
          </cell>
          <cell r="G931" t="str">
            <v/>
          </cell>
        </row>
        <row r="932">
          <cell r="A932">
            <v>930</v>
          </cell>
          <cell r="E932" t="str">
            <v/>
          </cell>
          <cell r="G932" t="str">
            <v/>
          </cell>
        </row>
        <row r="933">
          <cell r="A933">
            <v>931</v>
          </cell>
          <cell r="E933" t="str">
            <v/>
          </cell>
          <cell r="G933" t="str">
            <v/>
          </cell>
        </row>
        <row r="934">
          <cell r="A934">
            <v>932</v>
          </cell>
          <cell r="E934" t="str">
            <v/>
          </cell>
          <cell r="G934" t="str">
            <v/>
          </cell>
        </row>
        <row r="935">
          <cell r="A935">
            <v>933</v>
          </cell>
          <cell r="E935" t="str">
            <v/>
          </cell>
          <cell r="G935" t="str">
            <v/>
          </cell>
        </row>
        <row r="936">
          <cell r="A936">
            <v>934</v>
          </cell>
          <cell r="E936" t="str">
            <v/>
          </cell>
          <cell r="G936" t="str">
            <v/>
          </cell>
        </row>
        <row r="937">
          <cell r="A937">
            <v>935</v>
          </cell>
          <cell r="E937" t="str">
            <v/>
          </cell>
          <cell r="G937" t="str">
            <v/>
          </cell>
        </row>
        <row r="938">
          <cell r="A938">
            <v>936</v>
          </cell>
          <cell r="E938" t="str">
            <v/>
          </cell>
          <cell r="G938" t="str">
            <v/>
          </cell>
        </row>
        <row r="939">
          <cell r="A939">
            <v>937</v>
          </cell>
          <cell r="E939" t="str">
            <v/>
          </cell>
          <cell r="G939" t="str">
            <v/>
          </cell>
        </row>
        <row r="940">
          <cell r="A940">
            <v>938</v>
          </cell>
          <cell r="E940" t="str">
            <v/>
          </cell>
          <cell r="G940" t="str">
            <v/>
          </cell>
        </row>
        <row r="941">
          <cell r="A941">
            <v>939</v>
          </cell>
          <cell r="E941" t="str">
            <v/>
          </cell>
          <cell r="G941" t="str">
            <v/>
          </cell>
        </row>
        <row r="942">
          <cell r="A942">
            <v>940</v>
          </cell>
          <cell r="E942" t="str">
            <v/>
          </cell>
          <cell r="G942" t="str">
            <v/>
          </cell>
        </row>
        <row r="943">
          <cell r="A943">
            <v>941</v>
          </cell>
          <cell r="E943" t="str">
            <v/>
          </cell>
          <cell r="G943" t="str">
            <v/>
          </cell>
        </row>
        <row r="944">
          <cell r="A944">
            <v>942</v>
          </cell>
          <cell r="E944" t="str">
            <v/>
          </cell>
          <cell r="G944" t="str">
            <v/>
          </cell>
        </row>
        <row r="945">
          <cell r="A945">
            <v>943</v>
          </cell>
          <cell r="E945" t="str">
            <v/>
          </cell>
          <cell r="G945" t="str">
            <v/>
          </cell>
        </row>
        <row r="946">
          <cell r="A946">
            <v>944</v>
          </cell>
          <cell r="E946" t="str">
            <v/>
          </cell>
          <cell r="G946" t="str">
            <v/>
          </cell>
        </row>
        <row r="947">
          <cell r="A947">
            <v>945</v>
          </cell>
          <cell r="E947" t="str">
            <v/>
          </cell>
          <cell r="G947" t="str">
            <v/>
          </cell>
        </row>
        <row r="948">
          <cell r="A948">
            <v>946</v>
          </cell>
          <cell r="E948" t="str">
            <v/>
          </cell>
          <cell r="G948" t="str">
            <v/>
          </cell>
        </row>
        <row r="949">
          <cell r="A949">
            <v>947</v>
          </cell>
          <cell r="E949" t="str">
            <v/>
          </cell>
          <cell r="G949" t="str">
            <v/>
          </cell>
        </row>
        <row r="950">
          <cell r="A950">
            <v>948</v>
          </cell>
          <cell r="E950" t="str">
            <v/>
          </cell>
          <cell r="G950" t="str">
            <v/>
          </cell>
        </row>
        <row r="951">
          <cell r="A951">
            <v>949</v>
          </cell>
          <cell r="E951" t="str">
            <v/>
          </cell>
          <cell r="G951" t="str">
            <v/>
          </cell>
        </row>
        <row r="952">
          <cell r="A952">
            <v>950</v>
          </cell>
          <cell r="E952" t="str">
            <v/>
          </cell>
          <cell r="G952" t="str">
            <v/>
          </cell>
        </row>
        <row r="953">
          <cell r="A953">
            <v>951</v>
          </cell>
          <cell r="E953" t="str">
            <v/>
          </cell>
          <cell r="G953" t="str">
            <v/>
          </cell>
        </row>
        <row r="954">
          <cell r="A954">
            <v>952</v>
          </cell>
          <cell r="E954" t="str">
            <v/>
          </cell>
          <cell r="G954" t="str">
            <v/>
          </cell>
        </row>
        <row r="955">
          <cell r="A955">
            <v>953</v>
          </cell>
          <cell r="E955" t="str">
            <v/>
          </cell>
          <cell r="G955" t="str">
            <v/>
          </cell>
        </row>
        <row r="956">
          <cell r="A956">
            <v>954</v>
          </cell>
          <cell r="E956" t="str">
            <v/>
          </cell>
          <cell r="G956" t="str">
            <v/>
          </cell>
        </row>
        <row r="957">
          <cell r="A957">
            <v>955</v>
          </cell>
          <cell r="E957" t="str">
            <v/>
          </cell>
          <cell r="G957" t="str">
            <v/>
          </cell>
        </row>
        <row r="958">
          <cell r="A958">
            <v>956</v>
          </cell>
          <cell r="E958" t="str">
            <v/>
          </cell>
          <cell r="G958" t="str">
            <v/>
          </cell>
        </row>
        <row r="959">
          <cell r="A959">
            <v>957</v>
          </cell>
          <cell r="E959" t="str">
            <v/>
          </cell>
          <cell r="G959" t="str">
            <v/>
          </cell>
        </row>
        <row r="960">
          <cell r="A960">
            <v>958</v>
          </cell>
          <cell r="E960" t="str">
            <v/>
          </cell>
          <cell r="G960" t="str">
            <v/>
          </cell>
        </row>
        <row r="961">
          <cell r="A961">
            <v>959</v>
          </cell>
          <cell r="E961" t="str">
            <v/>
          </cell>
          <cell r="G961" t="str">
            <v/>
          </cell>
        </row>
        <row r="962">
          <cell r="A962">
            <v>960</v>
          </cell>
          <cell r="E962" t="str">
            <v/>
          </cell>
          <cell r="G962" t="str">
            <v/>
          </cell>
        </row>
        <row r="963">
          <cell r="A963">
            <v>961</v>
          </cell>
          <cell r="E963" t="str">
            <v/>
          </cell>
          <cell r="G963" t="str">
            <v/>
          </cell>
        </row>
        <row r="964">
          <cell r="A964">
            <v>962</v>
          </cell>
          <cell r="E964" t="str">
            <v/>
          </cell>
          <cell r="G964" t="str">
            <v/>
          </cell>
        </row>
        <row r="965">
          <cell r="A965">
            <v>963</v>
          </cell>
          <cell r="E965" t="str">
            <v/>
          </cell>
          <cell r="G965" t="str">
            <v/>
          </cell>
        </row>
        <row r="966">
          <cell r="A966">
            <v>964</v>
          </cell>
          <cell r="E966" t="str">
            <v/>
          </cell>
          <cell r="G966" t="str">
            <v/>
          </cell>
        </row>
        <row r="967">
          <cell r="A967">
            <v>965</v>
          </cell>
          <cell r="E967" t="str">
            <v/>
          </cell>
          <cell r="G967" t="str">
            <v/>
          </cell>
        </row>
        <row r="968">
          <cell r="A968">
            <v>966</v>
          </cell>
          <cell r="E968" t="str">
            <v/>
          </cell>
          <cell r="G968" t="str">
            <v/>
          </cell>
        </row>
        <row r="969">
          <cell r="A969">
            <v>967</v>
          </cell>
          <cell r="E969" t="str">
            <v/>
          </cell>
          <cell r="G969" t="str">
            <v/>
          </cell>
        </row>
        <row r="970">
          <cell r="A970">
            <v>968</v>
          </cell>
          <cell r="E970" t="str">
            <v/>
          </cell>
          <cell r="G970" t="str">
            <v/>
          </cell>
        </row>
        <row r="971">
          <cell r="A971">
            <v>969</v>
          </cell>
          <cell r="E971" t="str">
            <v/>
          </cell>
          <cell r="G971" t="str">
            <v/>
          </cell>
        </row>
        <row r="972">
          <cell r="A972">
            <v>970</v>
          </cell>
          <cell r="E972" t="str">
            <v/>
          </cell>
          <cell r="G972" t="str">
            <v/>
          </cell>
        </row>
        <row r="973">
          <cell r="A973">
            <v>971</v>
          </cell>
          <cell r="E973" t="str">
            <v/>
          </cell>
          <cell r="G973" t="str">
            <v/>
          </cell>
        </row>
        <row r="974">
          <cell r="A974">
            <v>972</v>
          </cell>
          <cell r="E974" t="str">
            <v/>
          </cell>
          <cell r="G974" t="str">
            <v/>
          </cell>
        </row>
        <row r="975">
          <cell r="A975">
            <v>973</v>
          </cell>
          <cell r="E975" t="str">
            <v/>
          </cell>
          <cell r="G975" t="str">
            <v/>
          </cell>
        </row>
        <row r="976">
          <cell r="A976">
            <v>974</v>
          </cell>
          <cell r="E976" t="str">
            <v/>
          </cell>
          <cell r="G976" t="str">
            <v/>
          </cell>
        </row>
        <row r="977">
          <cell r="A977">
            <v>975</v>
          </cell>
          <cell r="E977" t="str">
            <v/>
          </cell>
          <cell r="G977" t="str">
            <v/>
          </cell>
        </row>
        <row r="978">
          <cell r="A978">
            <v>976</v>
          </cell>
          <cell r="E978" t="str">
            <v/>
          </cell>
          <cell r="G978" t="str">
            <v/>
          </cell>
        </row>
        <row r="979">
          <cell r="A979">
            <v>977</v>
          </cell>
          <cell r="E979" t="str">
            <v/>
          </cell>
          <cell r="G979" t="str">
            <v/>
          </cell>
        </row>
        <row r="980">
          <cell r="A980">
            <v>978</v>
          </cell>
          <cell r="E980" t="str">
            <v/>
          </cell>
          <cell r="G980" t="str">
            <v/>
          </cell>
        </row>
        <row r="981">
          <cell r="A981">
            <v>979</v>
          </cell>
          <cell r="E981" t="str">
            <v/>
          </cell>
          <cell r="G981" t="str">
            <v/>
          </cell>
        </row>
        <row r="982">
          <cell r="A982">
            <v>980</v>
          </cell>
          <cell r="E982" t="str">
            <v/>
          </cell>
          <cell r="G982" t="str">
            <v/>
          </cell>
        </row>
        <row r="983">
          <cell r="A983">
            <v>981</v>
          </cell>
          <cell r="E983" t="str">
            <v/>
          </cell>
          <cell r="G983" t="str">
            <v/>
          </cell>
        </row>
        <row r="984">
          <cell r="A984">
            <v>982</v>
          </cell>
          <cell r="E984" t="str">
            <v/>
          </cell>
          <cell r="G984" t="str">
            <v/>
          </cell>
        </row>
        <row r="985">
          <cell r="A985">
            <v>983</v>
          </cell>
          <cell r="E985" t="str">
            <v/>
          </cell>
          <cell r="G985" t="str">
            <v/>
          </cell>
        </row>
        <row r="986">
          <cell r="A986">
            <v>984</v>
          </cell>
          <cell r="E986" t="str">
            <v/>
          </cell>
          <cell r="G986" t="str">
            <v/>
          </cell>
        </row>
        <row r="987">
          <cell r="A987">
            <v>985</v>
          </cell>
          <cell r="E987" t="str">
            <v/>
          </cell>
          <cell r="G987" t="str">
            <v/>
          </cell>
        </row>
        <row r="988">
          <cell r="A988">
            <v>986</v>
          </cell>
          <cell r="E988" t="str">
            <v/>
          </cell>
          <cell r="G988" t="str">
            <v/>
          </cell>
        </row>
        <row r="989">
          <cell r="A989">
            <v>987</v>
          </cell>
          <cell r="E989" t="str">
            <v/>
          </cell>
          <cell r="G989" t="str">
            <v/>
          </cell>
        </row>
        <row r="990">
          <cell r="A990">
            <v>988</v>
          </cell>
          <cell r="E990" t="str">
            <v/>
          </cell>
          <cell r="G990" t="str">
            <v/>
          </cell>
        </row>
        <row r="991">
          <cell r="A991">
            <v>989</v>
          </cell>
          <cell r="E991" t="str">
            <v/>
          </cell>
          <cell r="G991" t="str">
            <v/>
          </cell>
        </row>
        <row r="992">
          <cell r="A992">
            <v>990</v>
          </cell>
          <cell r="E992" t="str">
            <v/>
          </cell>
          <cell r="G992" t="str">
            <v/>
          </cell>
        </row>
        <row r="993">
          <cell r="A993">
            <v>991</v>
          </cell>
          <cell r="E993" t="str">
            <v/>
          </cell>
          <cell r="G993" t="str">
            <v/>
          </cell>
        </row>
        <row r="994">
          <cell r="A994">
            <v>992</v>
          </cell>
          <cell r="E994" t="str">
            <v/>
          </cell>
          <cell r="G994" t="str">
            <v/>
          </cell>
        </row>
        <row r="995">
          <cell r="A995">
            <v>993</v>
          </cell>
          <cell r="E995" t="str">
            <v/>
          </cell>
          <cell r="G995" t="str">
            <v/>
          </cell>
        </row>
        <row r="996">
          <cell r="A996">
            <v>994</v>
          </cell>
          <cell r="E996" t="str">
            <v/>
          </cell>
          <cell r="G996" t="str">
            <v/>
          </cell>
        </row>
        <row r="997">
          <cell r="A997">
            <v>995</v>
          </cell>
          <cell r="E997" t="str">
            <v/>
          </cell>
          <cell r="G997" t="str">
            <v/>
          </cell>
        </row>
        <row r="998">
          <cell r="A998">
            <v>996</v>
          </cell>
          <cell r="E998" t="str">
            <v/>
          </cell>
          <cell r="G998" t="str">
            <v/>
          </cell>
        </row>
        <row r="999">
          <cell r="A999">
            <v>997</v>
          </cell>
          <cell r="E999" t="str">
            <v/>
          </cell>
          <cell r="G999" t="str">
            <v/>
          </cell>
        </row>
        <row r="1000">
          <cell r="A1000">
            <v>998</v>
          </cell>
          <cell r="E1000" t="str">
            <v/>
          </cell>
          <cell r="G1000" t="str">
            <v/>
          </cell>
        </row>
        <row r="1001">
          <cell r="A1001">
            <v>999</v>
          </cell>
          <cell r="E1001" t="str">
            <v/>
          </cell>
          <cell r="G1001" t="str">
            <v/>
          </cell>
        </row>
        <row r="1002">
          <cell r="A1002">
            <v>1000</v>
          </cell>
          <cell r="E1002" t="str">
            <v/>
          </cell>
          <cell r="G1002" t="str">
            <v/>
          </cell>
        </row>
      </sheetData>
      <sheetData sheetId="2">
        <row r="3">
          <cell r="I3" t="str">
            <v>ASS. MASCH.</v>
          </cell>
        </row>
        <row r="4">
          <cell r="I4" t="str">
            <v>ASS. MASCH.</v>
          </cell>
        </row>
        <row r="5">
          <cell r="I5" t="str">
            <v>ASS. MASCH.</v>
          </cell>
        </row>
        <row r="6">
          <cell r="I6" t="str">
            <v>ASS. MASCH.</v>
          </cell>
        </row>
        <row r="7">
          <cell r="I7" t="str">
            <v>ASS. MASCH.</v>
          </cell>
        </row>
        <row r="8">
          <cell r="I8" t="str">
            <v>ASS. MASCH.</v>
          </cell>
        </row>
        <row r="9">
          <cell r="I9" t="str">
            <v>VET. MASCH.</v>
          </cell>
        </row>
        <row r="10">
          <cell r="I10" t="str">
            <v>ASS. MASCH.</v>
          </cell>
        </row>
        <row r="11">
          <cell r="I11" t="str">
            <v>ASS. MASCH.</v>
          </cell>
        </row>
        <row r="12">
          <cell r="I12" t="str">
            <v>ASS. MASCH.</v>
          </cell>
        </row>
        <row r="13">
          <cell r="I13" t="str">
            <v>ASS. MASCH.</v>
          </cell>
        </row>
        <row r="14">
          <cell r="I14" t="str">
            <v>ASS. MASCH.</v>
          </cell>
        </row>
        <row r="15">
          <cell r="I15" t="str">
            <v>ASS. MASCH.</v>
          </cell>
        </row>
        <row r="16">
          <cell r="I16" t="str">
            <v>ASS. MASCH.</v>
          </cell>
        </row>
        <row r="17">
          <cell r="I17" t="str">
            <v>ASS. MASCH.</v>
          </cell>
        </row>
        <row r="18">
          <cell r="I18" t="str">
            <v>VET. MASCH.</v>
          </cell>
        </row>
        <row r="19">
          <cell r="I19" t="str">
            <v>VET. MASCH.</v>
          </cell>
        </row>
        <row r="20">
          <cell r="I20" t="str">
            <v>VET. MASCH.</v>
          </cell>
        </row>
        <row r="21">
          <cell r="I21" t="str">
            <v>ASS. MASCH.</v>
          </cell>
        </row>
        <row r="22">
          <cell r="I22" t="str">
            <v>ASS. MASCH.</v>
          </cell>
        </row>
        <row r="23">
          <cell r="I23" t="str">
            <v>ASS. MASCH.</v>
          </cell>
        </row>
        <row r="24">
          <cell r="I24" t="str">
            <v>ASS. MASCH.</v>
          </cell>
        </row>
        <row r="25">
          <cell r="I25" t="str">
            <v>ASS. MASCH.</v>
          </cell>
        </row>
        <row r="26">
          <cell r="I26" t="str">
            <v>ASS. MASCH.</v>
          </cell>
        </row>
        <row r="27">
          <cell r="I27" t="str">
            <v>ASS. MASCH.</v>
          </cell>
        </row>
        <row r="28">
          <cell r="I28" t="str">
            <v>VET. MASCH.</v>
          </cell>
        </row>
        <row r="29">
          <cell r="I29" t="str">
            <v>ASS. MASCH.</v>
          </cell>
        </row>
        <row r="30">
          <cell r="I30" t="str">
            <v>ASS. FEMM.</v>
          </cell>
        </row>
        <row r="31">
          <cell r="I31" t="str">
            <v>VET. MASCH.</v>
          </cell>
        </row>
        <row r="32">
          <cell r="I32" t="str">
            <v>ARG. MASCH.</v>
          </cell>
        </row>
        <row r="33">
          <cell r="I33" t="str">
            <v>ASS. MASCH.</v>
          </cell>
        </row>
        <row r="34">
          <cell r="I34" t="str">
            <v>ASS. MASCH.</v>
          </cell>
        </row>
        <row r="35">
          <cell r="I35" t="str">
            <v>VET. MASCH.</v>
          </cell>
        </row>
        <row r="36">
          <cell r="I36" t="str">
            <v>VET. MASCH.</v>
          </cell>
        </row>
        <row r="37">
          <cell r="I37" t="str">
            <v>VET. MASCH.</v>
          </cell>
        </row>
        <row r="38">
          <cell r="I38" t="str">
            <v>VET. MASCH.</v>
          </cell>
        </row>
        <row r="39">
          <cell r="I39" t="str">
            <v>ASS. MASCH.</v>
          </cell>
        </row>
        <row r="40">
          <cell r="I40" t="str">
            <v>ASS. MASCH.</v>
          </cell>
        </row>
        <row r="41">
          <cell r="I41" t="str">
            <v>VET. MASCH.</v>
          </cell>
        </row>
        <row r="42">
          <cell r="I42" t="str">
            <v>ASS. MASCH.</v>
          </cell>
        </row>
        <row r="43">
          <cell r="I43" t="str">
            <v>ASS. MASCH.</v>
          </cell>
        </row>
        <row r="44">
          <cell r="I44" t="str">
            <v>VET. MASCH.</v>
          </cell>
        </row>
        <row r="45">
          <cell r="I45" t="str">
            <v>VET. MASCH.</v>
          </cell>
        </row>
        <row r="46">
          <cell r="I46" t="str">
            <v>ASS. FEMM.</v>
          </cell>
        </row>
        <row r="47">
          <cell r="I47" t="str">
            <v>VET. MASCH.</v>
          </cell>
        </row>
        <row r="48">
          <cell r="I48" t="str">
            <v>ARG. MASCH.</v>
          </cell>
        </row>
        <row r="49">
          <cell r="I49" t="str">
            <v>ASS. MASCH.</v>
          </cell>
        </row>
        <row r="50">
          <cell r="I50" t="str">
            <v>VET. MASCH.</v>
          </cell>
        </row>
        <row r="51">
          <cell r="I51" t="str">
            <v>VET. MASCH.</v>
          </cell>
        </row>
        <row r="52">
          <cell r="I52" t="str">
            <v>ASS. MASCH.</v>
          </cell>
        </row>
        <row r="53">
          <cell r="I53" t="str">
            <v>ASS. FEMM.</v>
          </cell>
        </row>
        <row r="54">
          <cell r="I54" t="str">
            <v>ASS. MASCH.</v>
          </cell>
        </row>
        <row r="55">
          <cell r="I55" t="str">
            <v>ARG. MASCH.</v>
          </cell>
        </row>
        <row r="56">
          <cell r="I56" t="str">
            <v>ORO MASCH.</v>
          </cell>
        </row>
        <row r="57">
          <cell r="I57" t="str">
            <v>ASS. MASCH.</v>
          </cell>
        </row>
        <row r="58">
          <cell r="I58" t="str">
            <v>ARG. MASCH.</v>
          </cell>
        </row>
        <row r="59">
          <cell r="I59" t="str">
            <v>ASS. MASCH.</v>
          </cell>
        </row>
        <row r="60">
          <cell r="I60" t="str">
            <v>ASS. MASCH.</v>
          </cell>
        </row>
        <row r="61">
          <cell r="I61" t="str">
            <v>ARG. MASCH.</v>
          </cell>
        </row>
        <row r="62">
          <cell r="I62" t="str">
            <v>VET. FEMM.</v>
          </cell>
        </row>
        <row r="63">
          <cell r="I63" t="str">
            <v>ASS. MASCH.</v>
          </cell>
        </row>
        <row r="64">
          <cell r="I64" t="str">
            <v>ARG. MASCH.</v>
          </cell>
        </row>
        <row r="65">
          <cell r="I65" t="str">
            <v>ARG. MASCH.</v>
          </cell>
        </row>
        <row r="66">
          <cell r="I66" t="str">
            <v>VET. MASCH.</v>
          </cell>
        </row>
        <row r="67">
          <cell r="I67" t="str">
            <v>ASS. MASCH.</v>
          </cell>
        </row>
        <row r="68">
          <cell r="I68" t="str">
            <v>VET. FEMM.</v>
          </cell>
        </row>
        <row r="69">
          <cell r="I69" t="str">
            <v>ORO MASCH.</v>
          </cell>
        </row>
        <row r="70">
          <cell r="I70" t="str">
            <v>ASS. FEMM.</v>
          </cell>
        </row>
        <row r="71">
          <cell r="I71" t="str">
            <v>VET. MASCH.</v>
          </cell>
        </row>
        <row r="72">
          <cell r="I72" t="str">
            <v>VET. MASCH.</v>
          </cell>
        </row>
        <row r="73">
          <cell r="I73" t="str">
            <v>ARG. FEMM.</v>
          </cell>
        </row>
        <row r="74">
          <cell r="I74" t="str">
            <v>ASS. MASCH.</v>
          </cell>
        </row>
        <row r="75">
          <cell r="I75" t="str">
            <v>ARG. MASCH.</v>
          </cell>
        </row>
        <row r="76">
          <cell r="I76" t="str">
            <v>ASS. MASCH.</v>
          </cell>
        </row>
        <row r="77">
          <cell r="I77" t="str">
            <v>VET. FEMM.</v>
          </cell>
        </row>
        <row r="78">
          <cell r="I78" t="str">
            <v>ARG. MASCH.</v>
          </cell>
        </row>
        <row r="79">
          <cell r="I79" t="str">
            <v>VET. MASCH.</v>
          </cell>
        </row>
        <row r="80">
          <cell r="I80" t="str">
            <v>VET. FEMM.</v>
          </cell>
        </row>
        <row r="81">
          <cell r="I81" t="str">
            <v>ASS. MASCH.</v>
          </cell>
        </row>
        <row r="82">
          <cell r="I82" t="str">
            <v>VET. MASCH.</v>
          </cell>
        </row>
        <row r="83">
          <cell r="I83" t="str">
            <v>ASS. MASCH.</v>
          </cell>
        </row>
        <row r="84">
          <cell r="I84" t="str">
            <v>ASS. MASCH.</v>
          </cell>
        </row>
        <row r="85">
          <cell r="I85" t="str">
            <v>VET. MASCH.</v>
          </cell>
        </row>
        <row r="86">
          <cell r="I86" t="str">
            <v>ASS. MASCH.</v>
          </cell>
        </row>
        <row r="87">
          <cell r="I87" t="str">
            <v>VET. FEMM.</v>
          </cell>
        </row>
        <row r="88">
          <cell r="I88" t="str">
            <v>VET. MASCH.</v>
          </cell>
        </row>
        <row r="89">
          <cell r="I89" t="str">
            <v>ASS. MASCH.</v>
          </cell>
        </row>
        <row r="90">
          <cell r="I90" t="str">
            <v>ARG. MASCH.</v>
          </cell>
        </row>
        <row r="91">
          <cell r="I91" t="str">
            <v>ASS. MASCH.</v>
          </cell>
        </row>
        <row r="92">
          <cell r="I92" t="str">
            <v>VET. MASCH.</v>
          </cell>
        </row>
        <row r="93">
          <cell r="I93" t="str">
            <v>ARG. MASCH.</v>
          </cell>
        </row>
        <row r="94">
          <cell r="I94" t="str">
            <v>VET. MASCH.</v>
          </cell>
        </row>
        <row r="95">
          <cell r="I95" t="str">
            <v>ASS. MASCH.</v>
          </cell>
        </row>
        <row r="96">
          <cell r="I96" t="str">
            <v>VET. MASCH.</v>
          </cell>
        </row>
        <row r="97">
          <cell r="I97" t="str">
            <v>VET. FEMM.</v>
          </cell>
        </row>
        <row r="98">
          <cell r="I98" t="str">
            <v>ASS. MASCH.</v>
          </cell>
        </row>
        <row r="99">
          <cell r="I99" t="str">
            <v>ASS.MASCH</v>
          </cell>
        </row>
        <row r="100">
          <cell r="I100" t="str">
            <v>VET. MASCH.</v>
          </cell>
        </row>
        <row r="101">
          <cell r="I101" t="str">
            <v>ARG. MASCH.</v>
          </cell>
        </row>
        <row r="102">
          <cell r="I102" t="str">
            <v>ARG. MASCH.</v>
          </cell>
        </row>
        <row r="103">
          <cell r="I103" t="str">
            <v>ORO MASCH.</v>
          </cell>
        </row>
        <row r="104">
          <cell r="I104" t="str">
            <v>ASS. FEMM.</v>
          </cell>
        </row>
        <row r="105">
          <cell r="I105" t="str">
            <v>VET. FEMM.</v>
          </cell>
        </row>
        <row r="106">
          <cell r="I106" t="str">
            <v>ASS. FEMM.</v>
          </cell>
        </row>
        <row r="107">
          <cell r="I107" t="str">
            <v>VET. FEMM.</v>
          </cell>
        </row>
        <row r="108">
          <cell r="I108" t="str">
            <v>ARG. MASCH.</v>
          </cell>
        </row>
        <row r="109">
          <cell r="I109" t="str">
            <v>ORO MASCH.</v>
          </cell>
        </row>
        <row r="110">
          <cell r="I110" t="str">
            <v>ARG. MASCH.</v>
          </cell>
        </row>
        <row r="111">
          <cell r="I111" t="str">
            <v>ASS. FEMM.</v>
          </cell>
        </row>
        <row r="112">
          <cell r="I112" t="str">
            <v>VET. MASCH.</v>
          </cell>
        </row>
        <row r="113">
          <cell r="I113" t="str">
            <v>ASS. MASCH.</v>
          </cell>
        </row>
        <row r="114">
          <cell r="I114" t="str">
            <v>VET. MASCH.</v>
          </cell>
        </row>
        <row r="115">
          <cell r="I115" t="str">
            <v>VET. FEMM.</v>
          </cell>
        </row>
        <row r="116">
          <cell r="I116" t="str">
            <v>ARG. MASCH.</v>
          </cell>
        </row>
        <row r="117">
          <cell r="I117" t="str">
            <v>ARG. FEMM.</v>
          </cell>
        </row>
        <row r="118">
          <cell r="I118" t="str">
            <v>VET. FEMM.</v>
          </cell>
        </row>
        <row r="119">
          <cell r="I119" t="str">
            <v>ARG. FEMM.</v>
          </cell>
        </row>
        <row r="120">
          <cell r="I120" t="str">
            <v>VET. FEMM.</v>
          </cell>
        </row>
        <row r="121">
          <cell r="I121" t="str">
            <v>ARG. FEMM.</v>
          </cell>
        </row>
        <row r="122">
          <cell r="I122" t="str">
            <v>VET. FEMM.</v>
          </cell>
        </row>
        <row r="123">
          <cell r="I123" t="str">
            <v>ASS. MASCH.</v>
          </cell>
        </row>
        <row r="124">
          <cell r="I124" t="str">
            <v>ASS. FEMM.</v>
          </cell>
        </row>
        <row r="125">
          <cell r="I125" t="str">
            <v>ARG. MASCH.</v>
          </cell>
        </row>
        <row r="126">
          <cell r="I126" t="str">
            <v>VET. MASCH.</v>
          </cell>
        </row>
        <row r="127">
          <cell r="I127" t="str">
            <v>ASS. MASCH.</v>
          </cell>
        </row>
        <row r="128">
          <cell r="I128" t="str">
            <v>VET. FEMM.</v>
          </cell>
        </row>
        <row r="129">
          <cell r="I129" t="str">
            <v>VET. FEMM.</v>
          </cell>
        </row>
        <row r="130">
          <cell r="I130" t="str">
            <v>ARG. FEMM.</v>
          </cell>
        </row>
        <row r="131">
          <cell r="I131" t="str">
            <v>ARG. FEMM.</v>
          </cell>
        </row>
        <row r="132">
          <cell r="I132" t="str">
            <v>ASS. MASCH.</v>
          </cell>
        </row>
        <row r="133">
          <cell r="I133" t="str">
            <v>ORO MASCH.</v>
          </cell>
        </row>
        <row r="134">
          <cell r="I134" t="str">
            <v>ASS. FEMM.</v>
          </cell>
        </row>
        <row r="135">
          <cell r="I135" t="str">
            <v>ARG. FEMM.</v>
          </cell>
        </row>
        <row r="136">
          <cell r="I136" t="str">
            <v>ARG. FEMM.</v>
          </cell>
        </row>
        <row r="137">
          <cell r="I137" t="str">
            <v>ARG. MASCH.</v>
          </cell>
        </row>
        <row r="138">
          <cell r="I138" t="str">
            <v>ASS. MASCH.</v>
          </cell>
        </row>
        <row r="139">
          <cell r="I139" t="str">
            <v>ORO MASCH.</v>
          </cell>
        </row>
        <row r="140">
          <cell r="I140" t="str">
            <v>ORO MASCH.</v>
          </cell>
        </row>
        <row r="141">
          <cell r="I141" t="str">
            <v>ORO MASCH.</v>
          </cell>
        </row>
        <row r="142">
          <cell r="I142" t="str">
            <v>VET. FEMM.</v>
          </cell>
        </row>
        <row r="143">
          <cell r="I143" t="str">
            <v>VET. MASCH.</v>
          </cell>
        </row>
        <row r="144">
          <cell r="I144" t="str">
            <v>ASS. MASCH.</v>
          </cell>
        </row>
        <row r="145">
          <cell r="I145" t="str">
            <v>ASS. MASCH.</v>
          </cell>
        </row>
        <row r="146">
          <cell r="I146" t="str">
            <v>ARG. FEMM.</v>
          </cell>
        </row>
        <row r="147">
          <cell r="I147" t="str">
            <v>ORO MASCH.</v>
          </cell>
        </row>
        <row r="148">
          <cell r="I148" t="str">
            <v>ASS. FEMM.</v>
          </cell>
        </row>
      </sheetData>
      <sheetData sheetId="3"/>
      <sheetData sheetId="4">
        <row r="4">
          <cell r="D4">
            <v>45845</v>
          </cell>
        </row>
        <row r="6">
          <cell r="D6" t="str">
            <v>Ponte Buggianese</v>
          </cell>
        </row>
        <row r="8">
          <cell r="D8" t="str">
            <v>Trofeo Festa Dell'Unità</v>
          </cell>
        </row>
        <row r="10">
          <cell r="D10" t="str">
            <v>km 7,5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2893-88E3-4CB7-9579-FC2ACDBA0C45}">
  <dimension ref="A1:L148"/>
  <sheetViews>
    <sheetView tabSelected="1" workbookViewId="0">
      <selection sqref="A1:L148"/>
    </sheetView>
  </sheetViews>
  <sheetFormatPr defaultRowHeight="15" x14ac:dyDescent="0.25"/>
  <cols>
    <col min="2" max="2" width="8.85546875" customWidth="1"/>
    <col min="3" max="3" width="17" customWidth="1"/>
    <col min="5" max="5" width="31.7109375" customWidth="1"/>
    <col min="9" max="9" width="22.85546875" customWidth="1"/>
    <col min="11" max="11" width="19.28515625" customWidth="1"/>
  </cols>
  <sheetData>
    <row r="1" spans="1:12" ht="15.75" x14ac:dyDescent="0.25">
      <c r="A1" s="1"/>
      <c r="B1" s="2" t="str">
        <f>+[1]GARA!D8&amp;"  -  "&amp;+[1]GARA!D6</f>
        <v>Trofeo Festa Dell'Unità  -  Ponte Buggianese</v>
      </c>
      <c r="C1" s="2"/>
      <c r="D1" s="2"/>
      <c r="E1" s="3">
        <f>+[1]GARA!D4</f>
        <v>45845</v>
      </c>
      <c r="F1" s="4" t="str">
        <f>IF(SUM(M3:M1002)&gt;0,"ATTENZIONE! - numero duplicato!","Km  "&amp;TEXT([1]GARA!D10,"0,000"))</f>
        <v>Km  km 7,5</v>
      </c>
      <c r="G1" s="4"/>
      <c r="H1" s="4"/>
      <c r="I1" s="4"/>
      <c r="J1" s="1"/>
      <c r="K1" s="1"/>
      <c r="L1" s="1"/>
    </row>
    <row r="2" spans="1:12" ht="25.5" x14ac:dyDescent="0.25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x14ac:dyDescent="0.25">
      <c r="A3" s="1">
        <f>IF(B3&gt;0,SUBTOTAL(3,B$3:B3),ROW()-2)</f>
        <v>1</v>
      </c>
      <c r="B3" s="7">
        <v>762</v>
      </c>
      <c r="C3" t="str">
        <f>IF(B3="","",PROPER(VLOOKUP(B3,[1]Iscritti!$A$2:$G$1002,2,FALSE)))</f>
        <v xml:space="preserve">Massaro Giuseppe </v>
      </c>
      <c r="D3" s="1" t="str">
        <f>IF(B3=""," ",+PROPER(VLOOKUP(B3,[1]Iscritti!$A$2:$G$1002,3,FALSE)))</f>
        <v>M</v>
      </c>
      <c r="E3" t="str">
        <f>IF(B3=""," ",IF(VLOOKUP(B3,[1]Iscritti!$A$2:$G$1002,4,FALSE)="libero",0,VLOOKUP(B3,[1]Iscritti!$A$2:$G$1002,5,FALSE)))</f>
        <v>Montecatini Marathon A.S.D.</v>
      </c>
      <c r="F3" s="8">
        <v>1.8298611111111113E-2</v>
      </c>
      <c r="G3" s="9"/>
      <c r="H3" s="9"/>
      <c r="I3" s="1" t="str">
        <f>IF(B3=""," ",VLOOKUP(B3,[1]Iscritti!$A$2:$G$1002,7,FALSE))</f>
        <v>ASS. MASCH.</v>
      </c>
      <c r="J3" s="1">
        <f>IF(C3="","",COUNTIF($I$3:I3,I3))</f>
        <v>1</v>
      </c>
      <c r="K3" s="1" t="str">
        <f>IF(B3&lt;&gt;"",IF(VLOOKUP(B3,[1]Iscritti!$A$2:$H$1002,8,FALSE)="UISP",[1]Arrivo!I3,""),"")</f>
        <v>ASS. MASCH.</v>
      </c>
      <c r="L3" s="1">
        <f>IF(K3&lt;&gt;"",COUNTIF($K$3:K3,K3),"")</f>
        <v>1</v>
      </c>
    </row>
    <row r="4" spans="1:12" x14ac:dyDescent="0.25">
      <c r="A4" s="1">
        <f>IF(B4&gt;0,SUBTOTAL(3,B$3:B4),ROW()-2)</f>
        <v>2</v>
      </c>
      <c r="B4" s="7">
        <v>829</v>
      </c>
      <c r="C4" t="str">
        <f>IF(B4="","",PROPER(VLOOKUP(B4,[1]Iscritti!$A$2:$G$1002,2,FALSE)))</f>
        <v>Pallini Marco</v>
      </c>
      <c r="D4" s="1" t="str">
        <f>IF(B4=""," ",+PROPER(VLOOKUP(B4,[1]Iscritti!$A$2:$G$1002,3,FALSE)))</f>
        <v>M</v>
      </c>
      <c r="E4" t="str">
        <f>IF(B4=""," ",IF(VLOOKUP(B4,[1]Iscritti!$A$2:$G$1002,4,FALSE)="libero",0,VLOOKUP(B4,[1]Iscritti!$A$2:$G$1002,5,FALSE)))</f>
        <v>A.S.D. Atletica Porcari</v>
      </c>
      <c r="F4" s="8">
        <v>1.8553240740740742E-2</v>
      </c>
      <c r="G4" s="9">
        <f t="shared" ref="G4:G67" si="0">IF(B4&gt;0,+F4-$F$3,"")</f>
        <v>2.5462962962962896E-4</v>
      </c>
      <c r="H4" s="9" t="e">
        <f t="shared" ref="H4:H67" si="1">IF(B4="","",IF(F4="","",IF(J4=1,"",-VLOOKUP(I4,$Q$3:$R$1002,2,FALSE)+F4)))</f>
        <v>#N/A</v>
      </c>
      <c r="I4" s="1" t="str">
        <f>IF(B4=""," ",VLOOKUP(B4,[1]Iscritti!$A$2:$G$1002,7,FALSE))</f>
        <v>ASS. MASCH.</v>
      </c>
      <c r="J4" s="1">
        <f>IF(C4="","",COUNTIF($I$3:I4,I4))</f>
        <v>2</v>
      </c>
      <c r="K4" s="1" t="str">
        <f>IF(B4&lt;&gt;"",IF(VLOOKUP(B4,[1]Iscritti!$A$2:$H$1002,8,FALSE)="UISP",[1]Arrivo!I4,""),"")</f>
        <v>ASS. MASCH.</v>
      </c>
      <c r="L4" s="1">
        <f>IF(K4&lt;&gt;"",COUNTIF($K$3:K4,K4),"")</f>
        <v>2</v>
      </c>
    </row>
    <row r="5" spans="1:12" x14ac:dyDescent="0.25">
      <c r="A5" s="1">
        <f>IF(B5&gt;0,SUBTOTAL(3,B$3:B5),ROW()-2)</f>
        <v>3</v>
      </c>
      <c r="B5" s="7">
        <v>740</v>
      </c>
      <c r="C5" t="str">
        <f>IF(B5="","",PROPER(VLOOKUP(B5,[1]Iscritti!$A$2:$G$1002,2,FALSE)))</f>
        <v>Tondini Mirko</v>
      </c>
      <c r="D5" s="1" t="str">
        <f>IF(B5=""," ",+PROPER(VLOOKUP(B5,[1]Iscritti!$A$2:$G$1002,3,FALSE)))</f>
        <v>M</v>
      </c>
      <c r="E5" t="str">
        <f>IF(B5=""," ",IF(VLOOKUP(B5,[1]Iscritti!$A$2:$G$1002,4,FALSE)="libero",0,VLOOKUP(B5,[1]Iscritti!$A$2:$G$1002,5,FALSE)))</f>
        <v>Silvano Fedi A.S.D.</v>
      </c>
      <c r="F5" s="8">
        <v>1.861111111111111E-2</v>
      </c>
      <c r="G5" s="9">
        <f t="shared" si="0"/>
        <v>3.1249999999999681E-4</v>
      </c>
      <c r="H5" s="9" t="e">
        <f t="shared" si="1"/>
        <v>#N/A</v>
      </c>
      <c r="I5" s="1" t="str">
        <f>IF(B5=""," ",VLOOKUP(B5,[1]Iscritti!$A$2:$G$1002,7,FALSE))</f>
        <v>ASS. MASCH.</v>
      </c>
      <c r="J5" s="1">
        <f>IF(C5="","",COUNTIF($I$3:I5,I5))</f>
        <v>3</v>
      </c>
      <c r="K5" s="1" t="str">
        <f>IF(B5&lt;&gt;"",IF(VLOOKUP(B5,[1]Iscritti!$A$2:$H$1002,8,FALSE)="UISP",[1]Arrivo!I5,""),"")</f>
        <v>ASS. MASCH.</v>
      </c>
      <c r="L5" s="1">
        <f>IF(K5&lt;&gt;"",COUNTIF($K$3:K5,K5),"")</f>
        <v>3</v>
      </c>
    </row>
    <row r="6" spans="1:12" x14ac:dyDescent="0.25">
      <c r="A6" s="1">
        <f>IF(B6&gt;0,SUBTOTAL(3,B$3:B6),ROW()-2)</f>
        <v>4</v>
      </c>
      <c r="B6" s="7">
        <v>739</v>
      </c>
      <c r="C6" t="str">
        <f>IF(B6="","",PROPER(VLOOKUP(B6,[1]Iscritti!$A$2:$G$1002,2,FALSE)))</f>
        <v>Galatolo David</v>
      </c>
      <c r="D6" s="1" t="str">
        <f>IF(B6=""," ",+PROPER(VLOOKUP(B6,[1]Iscritti!$A$2:$G$1002,3,FALSE)))</f>
        <v>M</v>
      </c>
      <c r="E6" t="str">
        <f>IF(B6=""," ",IF(VLOOKUP(B6,[1]Iscritti!$A$2:$G$1002,4,FALSE)="libero",0,VLOOKUP(B6,[1]Iscritti!$A$2:$G$1002,5,FALSE)))</f>
        <v>ASD Atletica Amaranto</v>
      </c>
      <c r="F6" s="8">
        <v>1.9201388888888889E-2</v>
      </c>
      <c r="G6" s="9">
        <f t="shared" si="0"/>
        <v>9.0277777777777665E-4</v>
      </c>
      <c r="H6" s="9" t="e">
        <f t="shared" si="1"/>
        <v>#N/A</v>
      </c>
      <c r="I6" s="1" t="str">
        <f>IF(B6=""," ",VLOOKUP(B6,[1]Iscritti!$A$2:$G$1002,7,FALSE))</f>
        <v>ASS. MASCH.</v>
      </c>
      <c r="J6" s="1">
        <f>IF(C6="","",COUNTIF($I$3:I6,I6))</f>
        <v>4</v>
      </c>
      <c r="K6" s="1" t="str">
        <f>IF(B6&lt;&gt;"",IF(VLOOKUP(B6,[1]Iscritti!$A$2:$H$1002,8,FALSE)="UISP",[1]Arrivo!I6,""),"")</f>
        <v>ASS. MASCH.</v>
      </c>
      <c r="L6" s="1">
        <f>IF(K6&lt;&gt;"",COUNTIF($K$3:K6,K6),"")</f>
        <v>4</v>
      </c>
    </row>
    <row r="7" spans="1:12" x14ac:dyDescent="0.25">
      <c r="A7" s="1">
        <f>IF(B7&gt;0,SUBTOTAL(3,B$3:B7),ROW()-2)</f>
        <v>5</v>
      </c>
      <c r="B7" s="7">
        <v>811</v>
      </c>
      <c r="C7" t="str">
        <f>IF(B7="","",PROPER(VLOOKUP(B7,[1]Iscritti!$A$2:$G$1002,2,FALSE)))</f>
        <v>Lorenzini Sandro</v>
      </c>
      <c r="D7" s="1" t="str">
        <f>IF(B7=""," ",+PROPER(VLOOKUP(B7,[1]Iscritti!$A$2:$G$1002,3,FALSE)))</f>
        <v>M</v>
      </c>
      <c r="E7" t="str">
        <f>IF(B7=""," ",IF(VLOOKUP(B7,[1]Iscritti!$A$2:$G$1002,4,FALSE)="libero",0,VLOOKUP(B7,[1]Iscritti!$A$2:$G$1002,5,FALSE)))</f>
        <v>Atletica Borgo a Buggiano A.S.D.</v>
      </c>
      <c r="F7" s="8">
        <v>1.9212962962962963E-2</v>
      </c>
      <c r="G7" s="9">
        <f t="shared" si="0"/>
        <v>9.1435185185185022E-4</v>
      </c>
      <c r="H7" s="9" t="e">
        <f t="shared" si="1"/>
        <v>#N/A</v>
      </c>
      <c r="I7" s="1" t="str">
        <f>IF(B7=""," ",VLOOKUP(B7,[1]Iscritti!$A$2:$G$1002,7,FALSE))</f>
        <v>ASS. MASCH.</v>
      </c>
      <c r="J7" s="1">
        <f>IF(C7="","",COUNTIF($I$3:I7,I7))</f>
        <v>5</v>
      </c>
      <c r="K7" s="1" t="str">
        <f>IF(B7&lt;&gt;"",IF(VLOOKUP(B7,[1]Iscritti!$A$2:$H$1002,8,FALSE)="UISP",[1]Arrivo!I7,""),"")</f>
        <v>ASS. MASCH.</v>
      </c>
      <c r="L7" s="1">
        <f>IF(K7&lt;&gt;"",COUNTIF($K$3:K7,K7),"")</f>
        <v>5</v>
      </c>
    </row>
    <row r="8" spans="1:12" x14ac:dyDescent="0.25">
      <c r="A8" s="1">
        <f>IF(B8&gt;0,SUBTOTAL(3,B$3:B8),ROW()-2)</f>
        <v>6</v>
      </c>
      <c r="B8" s="7">
        <v>755</v>
      </c>
      <c r="C8" t="str">
        <f>IF(B8="","",PROPER(VLOOKUP(B8,[1]Iscritti!$A$2:$G$1002,2,FALSE)))</f>
        <v>Lassi Gianmarco</v>
      </c>
      <c r="D8" s="1" t="str">
        <f>IF(B8=""," ",+PROPER(VLOOKUP(B8,[1]Iscritti!$A$2:$G$1002,3,FALSE)))</f>
        <v>M</v>
      </c>
      <c r="E8" t="str">
        <f>IF(B8=""," ",IF(VLOOKUP(B8,[1]Iscritti!$A$2:$G$1002,4,FALSE)="libero",0,VLOOKUP(B8,[1]Iscritti!$A$2:$G$1002,5,FALSE)))</f>
        <v>Montecatini Marathon A.S.D.</v>
      </c>
      <c r="F8" s="8">
        <v>1.9375E-2</v>
      </c>
      <c r="G8" s="9">
        <f t="shared" si="0"/>
        <v>1.0763888888888871E-3</v>
      </c>
      <c r="H8" s="9" t="e">
        <f t="shared" si="1"/>
        <v>#N/A</v>
      </c>
      <c r="I8" s="1" t="str">
        <f>IF(B8=""," ",VLOOKUP(B8,[1]Iscritti!$A$2:$G$1002,7,FALSE))</f>
        <v>ASS. MASCH.</v>
      </c>
      <c r="J8" s="1">
        <f>IF(C8="","",COUNTIF($I$3:I8,I8))</f>
        <v>6</v>
      </c>
      <c r="K8" s="1" t="str">
        <f>IF(B8&lt;&gt;"",IF(VLOOKUP(B8,[1]Iscritti!$A$2:$H$1002,8,FALSE)="UISP",[1]Arrivo!I8,""),"")</f>
        <v>ASS. MASCH.</v>
      </c>
      <c r="L8" s="1">
        <f>IF(K8&lt;&gt;"",COUNTIF($K$3:K8,K8),"")</f>
        <v>6</v>
      </c>
    </row>
    <row r="9" spans="1:12" x14ac:dyDescent="0.25">
      <c r="A9" s="1">
        <f>IF(B9&gt;0,SUBTOTAL(3,B$3:B9),ROW()-2)</f>
        <v>7</v>
      </c>
      <c r="B9" s="7">
        <v>821</v>
      </c>
      <c r="C9" t="str">
        <f>IF(B9="","",PROPER(VLOOKUP(B9,[1]Iscritti!$A$2:$G$1002,2,FALSE)))</f>
        <v>Marracci Igor</v>
      </c>
      <c r="D9" s="1" t="str">
        <f>IF(B9=""," ",+PROPER(VLOOKUP(B9,[1]Iscritti!$A$2:$G$1002,3,FALSE)))</f>
        <v>M</v>
      </c>
      <c r="E9" t="str">
        <f>IF(B9=""," ",IF(VLOOKUP(B9,[1]Iscritti!$A$2:$G$1002,4,FALSE)="libero",0,VLOOKUP(B9,[1]Iscritti!$A$2:$G$1002,5,FALSE)))</f>
        <v>A.S.D. Orecchiella Garfagnana</v>
      </c>
      <c r="F9" s="8">
        <v>1.9525462962962963E-2</v>
      </c>
      <c r="G9" s="9">
        <f t="shared" si="0"/>
        <v>1.2268518518518505E-3</v>
      </c>
      <c r="H9" s="9" t="str">
        <f t="shared" si="1"/>
        <v/>
      </c>
      <c r="I9" s="1" t="str">
        <f>IF(B9=""," ",VLOOKUP(B9,[1]Iscritti!$A$2:$G$1002,7,FALSE))</f>
        <v>VET. MASCH.</v>
      </c>
      <c r="J9" s="1">
        <f>IF(C9="","",COUNTIF($I$3:I9,I9))</f>
        <v>1</v>
      </c>
      <c r="K9" s="1" t="str">
        <f>IF(B9&lt;&gt;"",IF(VLOOKUP(B9,[1]Iscritti!$A$2:$H$1002,8,FALSE)="UISP",[1]Arrivo!I9,""),"")</f>
        <v>VET. MASCH.</v>
      </c>
      <c r="L9" s="1">
        <f>IF(K9&lt;&gt;"",COUNTIF($K$3:K9,K9),"")</f>
        <v>1</v>
      </c>
    </row>
    <row r="10" spans="1:12" x14ac:dyDescent="0.25">
      <c r="A10" s="1">
        <f>IF(B10&gt;0,SUBTOTAL(3,B$3:B10),ROW()-2)</f>
        <v>8</v>
      </c>
      <c r="B10" s="7">
        <v>741</v>
      </c>
      <c r="C10" t="str">
        <f>IF(B10="","",PROPER(VLOOKUP(B10,[1]Iscritti!$A$2:$G$1002,2,FALSE)))</f>
        <v>Della Corte Enzo</v>
      </c>
      <c r="D10" s="1" t="str">
        <f>IF(B10=""," ",+PROPER(VLOOKUP(B10,[1]Iscritti!$A$2:$G$1002,3,FALSE)))</f>
        <v>M</v>
      </c>
      <c r="E10" t="str">
        <f>IF(B10=""," ",IF(VLOOKUP(B10,[1]Iscritti!$A$2:$G$1002,4,FALSE)="libero",0,VLOOKUP(B10,[1]Iscritti!$A$2:$G$1002,5,FALSE)))</f>
        <v>Pisa Road Runners Club ASD</v>
      </c>
      <c r="F10" s="8">
        <v>1.96875E-2</v>
      </c>
      <c r="G10" s="9">
        <f t="shared" si="0"/>
        <v>1.3888888888888874E-3</v>
      </c>
      <c r="H10" s="9" t="e">
        <f t="shared" si="1"/>
        <v>#N/A</v>
      </c>
      <c r="I10" s="1" t="str">
        <f>IF(B10=""," ",VLOOKUP(B10,[1]Iscritti!$A$2:$G$1002,7,FALSE))</f>
        <v>ASS. MASCH.</v>
      </c>
      <c r="J10" s="1">
        <f>IF(C10="","",COUNTIF($I$3:I10,I10))</f>
        <v>7</v>
      </c>
      <c r="K10" s="1" t="str">
        <f>IF(B10&lt;&gt;"",IF(VLOOKUP(B10,[1]Iscritti!$A$2:$H$1002,8,FALSE)="UISP",[1]Arrivo!I10,""),"")</f>
        <v/>
      </c>
      <c r="L10" s="1" t="str">
        <f>IF(K10&lt;&gt;"",COUNTIF($K$3:K10,K10),"")</f>
        <v/>
      </c>
    </row>
    <row r="11" spans="1:12" x14ac:dyDescent="0.25">
      <c r="A11" s="1">
        <f>IF(B11&gt;0,SUBTOTAL(3,B$3:B11),ROW()-2)</f>
        <v>9</v>
      </c>
      <c r="B11" s="7">
        <v>847</v>
      </c>
      <c r="C11" t="str">
        <f>IF(B11="","",PROPER(VLOOKUP(B11,[1]Iscritti!$A$2:$G$1002,2,FALSE)))</f>
        <v>Prestianni Antonio</v>
      </c>
      <c r="D11" s="1" t="str">
        <f>IF(B11=""," ",+PROPER(VLOOKUP(B11,[1]Iscritti!$A$2:$G$1002,3,FALSE)))</f>
        <v>M</v>
      </c>
      <c r="E11" t="str">
        <f>IF(B11=""," ",IF(VLOOKUP(B11,[1]Iscritti!$A$2:$G$1002,4,FALSE)="libero",0,VLOOKUP(B11,[1]Iscritti!$A$2:$G$1002,5,FALSE)))</f>
        <v>ASD Atletica Vinci</v>
      </c>
      <c r="F11" s="8">
        <v>1.9814814814814816E-2</v>
      </c>
      <c r="G11" s="9">
        <f t="shared" si="0"/>
        <v>1.5162037037037036E-3</v>
      </c>
      <c r="H11" s="9" t="e">
        <f t="shared" si="1"/>
        <v>#N/A</v>
      </c>
      <c r="I11" s="1" t="str">
        <f>IF(B11=""," ",VLOOKUP(B11,[1]Iscritti!$A$2:$G$1002,7,FALSE))</f>
        <v>ASS. MASCH.</v>
      </c>
      <c r="J11" s="1">
        <f>IF(C11="","",COUNTIF($I$3:I11,I11))</f>
        <v>8</v>
      </c>
      <c r="K11" s="1" t="str">
        <f>IF(B11&lt;&gt;"",IF(VLOOKUP(B11,[1]Iscritti!$A$2:$H$1002,8,FALSE)="UISP",[1]Arrivo!I11,""),"")</f>
        <v>ASS. MASCH.</v>
      </c>
      <c r="L11" s="1">
        <f>IF(K11&lt;&gt;"",COUNTIF($K$3:K11,K11),"")</f>
        <v>7</v>
      </c>
    </row>
    <row r="12" spans="1:12" x14ac:dyDescent="0.25">
      <c r="A12" s="1">
        <f>IF(B12&gt;0,SUBTOTAL(3,B$3:B12),ROW()-2)</f>
        <v>10</v>
      </c>
      <c r="B12" s="7">
        <v>835</v>
      </c>
      <c r="C12" t="str">
        <f>IF(B12="","",PROPER(VLOOKUP(B12,[1]Iscritti!$A$2:$G$1002,2,FALSE)))</f>
        <v>Ammannati Stefano</v>
      </c>
      <c r="D12" s="1" t="str">
        <f>IF(B12=""," ",+PROPER(VLOOKUP(B12,[1]Iscritti!$A$2:$G$1002,3,FALSE)))</f>
        <v>M</v>
      </c>
      <c r="E12" t="str">
        <f>IF(B12=""," ",IF(VLOOKUP(B12,[1]Iscritti!$A$2:$G$1002,4,FALSE)="libero",0,VLOOKUP(B12,[1]Iscritti!$A$2:$G$1002,5,FALSE)))</f>
        <v>G.P. Parco Alpi Apuane</v>
      </c>
      <c r="F12" s="8">
        <v>1.9872685185185184E-2</v>
      </c>
      <c r="G12" s="9">
        <f t="shared" si="0"/>
        <v>1.5740740740740715E-3</v>
      </c>
      <c r="H12" s="9" t="e">
        <f t="shared" si="1"/>
        <v>#N/A</v>
      </c>
      <c r="I12" s="1" t="str">
        <f>IF(B12=""," ",VLOOKUP(B12,[1]Iscritti!$A$2:$G$1002,7,FALSE))</f>
        <v>ASS. MASCH.</v>
      </c>
      <c r="J12" s="1">
        <f>IF(C12="","",COUNTIF($I$3:I12,I12))</f>
        <v>9</v>
      </c>
      <c r="K12" s="1" t="str">
        <f>IF(B12&lt;&gt;"",IF(VLOOKUP(B12,[1]Iscritti!$A$2:$H$1002,8,FALSE)="UISP",[1]Arrivo!I12,""),"")</f>
        <v>ASS. MASCH.</v>
      </c>
      <c r="L12" s="1">
        <f>IF(K12&lt;&gt;"",COUNTIF($K$3:K12,K12),"")</f>
        <v>8</v>
      </c>
    </row>
    <row r="13" spans="1:12" x14ac:dyDescent="0.25">
      <c r="A13" s="1">
        <f>IF(B13&gt;0,SUBTOTAL(3,B$3:B13),ROW()-2)</f>
        <v>11</v>
      </c>
      <c r="B13" s="7">
        <v>750</v>
      </c>
      <c r="C13" t="str">
        <f>IF(B13="","",PROPER(VLOOKUP(B13,[1]Iscritti!$A$2:$G$1002,2,FALSE)))</f>
        <v>Parigi Marco</v>
      </c>
      <c r="D13" s="1" t="str">
        <f>IF(B13=""," ",+PROPER(VLOOKUP(B13,[1]Iscritti!$A$2:$G$1002,3,FALSE)))</f>
        <v>M</v>
      </c>
      <c r="E13" t="str">
        <f>IF(B13=""," ",IF(VLOOKUP(B13,[1]Iscritti!$A$2:$G$1002,4,FALSE)="libero",0,VLOOKUP(B13,[1]Iscritti!$A$2:$G$1002,5,FALSE)))</f>
        <v>G.S. Il Fiorino A.S.D.</v>
      </c>
      <c r="F13" s="8">
        <v>1.9930555555555556E-2</v>
      </c>
      <c r="G13" s="9">
        <f t="shared" si="0"/>
        <v>1.6319444444444428E-3</v>
      </c>
      <c r="H13" s="9" t="e">
        <f t="shared" si="1"/>
        <v>#N/A</v>
      </c>
      <c r="I13" s="1" t="str">
        <f>IF(B13=""," ",VLOOKUP(B13,[1]Iscritti!$A$2:$G$1002,7,FALSE))</f>
        <v>ASS. MASCH.</v>
      </c>
      <c r="J13" s="1">
        <f>IF(C13="","",COUNTIF($I$3:I13,I13))</f>
        <v>10</v>
      </c>
      <c r="K13" s="1" t="str">
        <f>IF(B13&lt;&gt;"",IF(VLOOKUP(B13,[1]Iscritti!$A$2:$H$1002,8,FALSE)="UISP",[1]Arrivo!I13,""),"")</f>
        <v>ASS. MASCH.</v>
      </c>
      <c r="L13" s="1">
        <f>IF(K13&lt;&gt;"",COUNTIF($K$3:K13,K13),"")</f>
        <v>9</v>
      </c>
    </row>
    <row r="14" spans="1:12" x14ac:dyDescent="0.25">
      <c r="A14" s="1">
        <f>IF(B14&gt;0,SUBTOTAL(3,B$3:B14),ROW()-2)</f>
        <v>12</v>
      </c>
      <c r="B14" s="7">
        <v>822</v>
      </c>
      <c r="C14" t="str">
        <f>IF(B14="","",PROPER(VLOOKUP(B14,[1]Iscritti!$A$2:$G$1002,2,FALSE)))</f>
        <v>Lunardi Daniele</v>
      </c>
      <c r="D14" s="1" t="str">
        <f>IF(B14=""," ",+PROPER(VLOOKUP(B14,[1]Iscritti!$A$2:$G$1002,3,FALSE)))</f>
        <v>M</v>
      </c>
      <c r="E14" t="str">
        <f>IF(B14=""," ",IF(VLOOKUP(B14,[1]Iscritti!$A$2:$G$1002,4,FALSE)="libero",0,VLOOKUP(B14,[1]Iscritti!$A$2:$G$1002,5,FALSE)))</f>
        <v>A.S.D. Atletica Porcari</v>
      </c>
      <c r="F14" s="8">
        <v>2.0381944444444446E-2</v>
      </c>
      <c r="G14" s="9">
        <f t="shared" si="0"/>
        <v>2.0833333333333329E-3</v>
      </c>
      <c r="H14" s="9" t="e">
        <f t="shared" si="1"/>
        <v>#N/A</v>
      </c>
      <c r="I14" s="1" t="str">
        <f>IF(B14=""," ",VLOOKUP(B14,[1]Iscritti!$A$2:$G$1002,7,FALSE))</f>
        <v>ASS. MASCH.</v>
      </c>
      <c r="J14" s="1">
        <f>IF(C14="","",COUNTIF($I$3:I14,I14))</f>
        <v>11</v>
      </c>
      <c r="K14" s="1" t="str">
        <f>IF(B14&lt;&gt;"",IF(VLOOKUP(B14,[1]Iscritti!$A$2:$H$1002,8,FALSE)="UISP",[1]Arrivo!I14,""),"")</f>
        <v>ASS. MASCH.</v>
      </c>
      <c r="L14" s="1">
        <f>IF(K14&lt;&gt;"",COUNTIF($K$3:K14,K14),"")</f>
        <v>10</v>
      </c>
    </row>
    <row r="15" spans="1:12" x14ac:dyDescent="0.25">
      <c r="A15" s="1">
        <f>IF(B15&gt;0,SUBTOTAL(3,B$3:B15),ROW()-2)</f>
        <v>13</v>
      </c>
      <c r="B15" s="7">
        <v>765</v>
      </c>
      <c r="C15" t="str">
        <f>IF(B15="","",PROPER(VLOOKUP(B15,[1]Iscritti!$A$2:$G$1002,2,FALSE)))</f>
        <v>Peverini David</v>
      </c>
      <c r="D15" s="1" t="str">
        <f>IF(B15=""," ",+PROPER(VLOOKUP(B15,[1]Iscritti!$A$2:$G$1002,3,FALSE)))</f>
        <v>M</v>
      </c>
      <c r="E15" t="str">
        <f>IF(B15=""," ",IF(VLOOKUP(B15,[1]Iscritti!$A$2:$G$1002,4,FALSE)="libero",0,VLOOKUP(B15,[1]Iscritti!$A$2:$G$1002,5,FALSE)))</f>
        <v>Montecatini Marathon A.S.D.</v>
      </c>
      <c r="F15" s="8">
        <v>2.0497685185185185E-2</v>
      </c>
      <c r="G15" s="9">
        <f t="shared" si="0"/>
        <v>2.199074074074072E-3</v>
      </c>
      <c r="H15" s="9" t="e">
        <f t="shared" si="1"/>
        <v>#N/A</v>
      </c>
      <c r="I15" s="1" t="str">
        <f>IF(B15=""," ",VLOOKUP(B15,[1]Iscritti!$A$2:$G$1002,7,FALSE))</f>
        <v>ASS. MASCH.</v>
      </c>
      <c r="J15" s="1">
        <f>IF(C15="","",COUNTIF($I$3:I15,I15))</f>
        <v>12</v>
      </c>
      <c r="K15" s="1" t="str">
        <f>IF(B15&lt;&gt;"",IF(VLOOKUP(B15,[1]Iscritti!$A$2:$H$1002,8,FALSE)="UISP",[1]Arrivo!I15,""),"")</f>
        <v>ASS. MASCH.</v>
      </c>
      <c r="L15" s="1">
        <f>IF(K15&lt;&gt;"",COUNTIF($K$3:K15,K15),"")</f>
        <v>11</v>
      </c>
    </row>
    <row r="16" spans="1:12" x14ac:dyDescent="0.25">
      <c r="A16" s="1">
        <f>IF(B16&gt;0,SUBTOTAL(3,B$3:B16),ROW()-2)</f>
        <v>14</v>
      </c>
      <c r="B16" s="7">
        <v>775</v>
      </c>
      <c r="C16" t="str">
        <f>IF(B16="","",PROPER(VLOOKUP(B16,[1]Iscritti!$A$2:$G$1002,2,FALSE)))</f>
        <v>Fanali Simone</v>
      </c>
      <c r="D16" s="1" t="str">
        <f>IF(B16=""," ",+PROPER(VLOOKUP(B16,[1]Iscritti!$A$2:$G$1002,3,FALSE)))</f>
        <v>M</v>
      </c>
      <c r="E16" t="str">
        <f>IF(B16=""," ",IF(VLOOKUP(B16,[1]Iscritti!$A$2:$G$1002,4,FALSE)="libero",0,VLOOKUP(B16,[1]Iscritti!$A$2:$G$1002,5,FALSE)))</f>
        <v>G.S. Dilettantistico Run…dagi</v>
      </c>
      <c r="F16" s="8">
        <v>2.0543981481481483E-2</v>
      </c>
      <c r="G16" s="9">
        <f t="shared" si="0"/>
        <v>2.2453703703703698E-3</v>
      </c>
      <c r="H16" s="9" t="e">
        <f t="shared" si="1"/>
        <v>#N/A</v>
      </c>
      <c r="I16" s="1" t="str">
        <f>IF(B16=""," ",VLOOKUP(B16,[1]Iscritti!$A$2:$G$1002,7,FALSE))</f>
        <v>ASS. MASCH.</v>
      </c>
      <c r="J16" s="1">
        <f>IF(C16="","",COUNTIF($I$3:I16,I16))</f>
        <v>13</v>
      </c>
      <c r="K16" s="1" t="str">
        <f>IF(B16&lt;&gt;"",IF(VLOOKUP(B16,[1]Iscritti!$A$2:$H$1002,8,FALSE)="UISP",[1]Arrivo!I16,""),"")</f>
        <v>ASS. MASCH.</v>
      </c>
      <c r="L16" s="1">
        <f>IF(K16&lt;&gt;"",COUNTIF($K$3:K16,K16),"")</f>
        <v>12</v>
      </c>
    </row>
    <row r="17" spans="1:12" x14ac:dyDescent="0.25">
      <c r="A17" s="1">
        <f>IF(B17&gt;0,SUBTOTAL(3,B$3:B17),ROW()-2)</f>
        <v>15</v>
      </c>
      <c r="B17" s="7">
        <v>743</v>
      </c>
      <c r="C17" t="str">
        <f>IF(B17="","",PROPER(VLOOKUP(B17,[1]Iscritti!$A$2:$G$1002,2,FALSE)))</f>
        <v>Pierotti Maurizio</v>
      </c>
      <c r="D17" s="1" t="str">
        <f>IF(B17=""," ",+PROPER(VLOOKUP(B17,[1]Iscritti!$A$2:$G$1002,3,FALSE)))</f>
        <v>M</v>
      </c>
      <c r="E17" t="str">
        <f>IF(B17=""," ",IF(VLOOKUP(B17,[1]Iscritti!$A$2:$G$1002,4,FALSE)="libero",0,VLOOKUP(B17,[1]Iscritti!$A$2:$G$1002,5,FALSE)))</f>
        <v>G.P. Parco Alpi Apuane</v>
      </c>
      <c r="F17" s="8">
        <v>2.060185185185185E-2</v>
      </c>
      <c r="G17" s="9">
        <f t="shared" si="0"/>
        <v>2.3032407407407376E-3</v>
      </c>
      <c r="H17" s="9" t="e">
        <f t="shared" si="1"/>
        <v>#N/A</v>
      </c>
      <c r="I17" s="1" t="str">
        <f>IF(B17=""," ",VLOOKUP(B17,[1]Iscritti!$A$2:$G$1002,7,FALSE))</f>
        <v>ASS. MASCH.</v>
      </c>
      <c r="J17" s="1">
        <f>IF(C17="","",COUNTIF($I$3:I17,I17))</f>
        <v>14</v>
      </c>
      <c r="K17" s="1" t="str">
        <f>IF(B17&lt;&gt;"",IF(VLOOKUP(B17,[1]Iscritti!$A$2:$H$1002,8,FALSE)="UISP",[1]Arrivo!I17,""),"")</f>
        <v>ASS. MASCH.</v>
      </c>
      <c r="L17" s="1">
        <f>IF(K17&lt;&gt;"",COUNTIF($K$3:K17,K17),"")</f>
        <v>13</v>
      </c>
    </row>
    <row r="18" spans="1:12" x14ac:dyDescent="0.25">
      <c r="A18" s="1">
        <f>IF(B18&gt;0,SUBTOTAL(3,B$3:B18),ROW()-2)</f>
        <v>16</v>
      </c>
      <c r="B18" s="7">
        <v>820</v>
      </c>
      <c r="C18" t="str">
        <f>IF(B18="","",PROPER(VLOOKUP(B18,[1]Iscritti!$A$2:$G$1002,2,FALSE)))</f>
        <v>Lazzari Emil</v>
      </c>
      <c r="D18" s="1" t="str">
        <f>IF(B18=""," ",+PROPER(VLOOKUP(B18,[1]Iscritti!$A$2:$G$1002,3,FALSE)))</f>
        <v>M</v>
      </c>
      <c r="E18" t="str">
        <f>IF(B18=""," ",IF(VLOOKUP(B18,[1]Iscritti!$A$2:$G$1002,4,FALSE)="libero",0,VLOOKUP(B18,[1]Iscritti!$A$2:$G$1002,5,FALSE)))</f>
        <v>Atletica Borgo a Buggiano A.S.D.</v>
      </c>
      <c r="F18" s="8">
        <v>2.0636574074074075E-2</v>
      </c>
      <c r="G18" s="9">
        <f t="shared" si="0"/>
        <v>2.3379629629629618E-3</v>
      </c>
      <c r="H18" s="9" t="e">
        <f t="shared" si="1"/>
        <v>#N/A</v>
      </c>
      <c r="I18" s="1" t="str">
        <f>IF(B18=""," ",VLOOKUP(B18,[1]Iscritti!$A$2:$G$1002,7,FALSE))</f>
        <v>VET. MASCH.</v>
      </c>
      <c r="J18" s="1">
        <f>IF(C18="","",COUNTIF($I$3:I18,I18))</f>
        <v>2</v>
      </c>
      <c r="K18" s="1" t="str">
        <f>IF(B18&lt;&gt;"",IF(VLOOKUP(B18,[1]Iscritti!$A$2:$H$1002,8,FALSE)="UISP",[1]Arrivo!I18,""),"")</f>
        <v>VET. MASCH.</v>
      </c>
      <c r="L18" s="1">
        <f>IF(K18&lt;&gt;"",COUNTIF($K$3:K18,K18),"")</f>
        <v>2</v>
      </c>
    </row>
    <row r="19" spans="1:12" x14ac:dyDescent="0.25">
      <c r="A19" s="1">
        <f>IF(B19&gt;0,SUBTOTAL(3,B$3:B19),ROW()-2)</f>
        <v>17</v>
      </c>
      <c r="B19" s="7">
        <v>848</v>
      </c>
      <c r="C19" t="str">
        <f>IF(B19="","",PROPER(VLOOKUP(B19,[1]Iscritti!$A$2:$G$1002,2,FALSE)))</f>
        <v>Bozzi Maurizio</v>
      </c>
      <c r="D19" s="1" t="str">
        <f>IF(B19=""," ",+PROPER(VLOOKUP(B19,[1]Iscritti!$A$2:$G$1002,3,FALSE)))</f>
        <v>M</v>
      </c>
      <c r="E19" t="str">
        <f>IF(B19=""," ",IF(VLOOKUP(B19,[1]Iscritti!$A$2:$G$1002,4,FALSE)="libero",0,VLOOKUP(B19,[1]Iscritti!$A$2:$G$1002,5,FALSE)))</f>
        <v>Atletica Montecatini A.S.D.</v>
      </c>
      <c r="F19" s="8">
        <v>2.0682870370370369E-2</v>
      </c>
      <c r="G19" s="9">
        <f t="shared" si="0"/>
        <v>2.3842592592592561E-3</v>
      </c>
      <c r="H19" s="9" t="e">
        <f t="shared" si="1"/>
        <v>#N/A</v>
      </c>
      <c r="I19" s="1" t="str">
        <f>IF(B19=""," ",VLOOKUP(B19,[1]Iscritti!$A$2:$G$1002,7,FALSE))</f>
        <v>VET. MASCH.</v>
      </c>
      <c r="J19" s="1">
        <f>IF(C19="","",COUNTIF($I$3:I19,I19))</f>
        <v>3</v>
      </c>
      <c r="K19" s="1" t="str">
        <f>IF(B19&lt;&gt;"",IF(VLOOKUP(B19,[1]Iscritti!$A$2:$H$1002,8,FALSE)="UISP",[1]Arrivo!I19,""),"")</f>
        <v>VET. MASCH.</v>
      </c>
      <c r="L19" s="1">
        <f>IF(K19&lt;&gt;"",COUNTIF($K$3:K19,K19),"")</f>
        <v>3</v>
      </c>
    </row>
    <row r="20" spans="1:12" x14ac:dyDescent="0.25">
      <c r="A20" s="1">
        <f>IF(B20&gt;0,SUBTOTAL(3,B$3:B20),ROW()-2)</f>
        <v>18</v>
      </c>
      <c r="B20" s="7">
        <v>807</v>
      </c>
      <c r="C20" t="str">
        <f>IF(B20="","",PROPER(VLOOKUP(B20,[1]Iscritti!$A$2:$G$1002,2,FALSE)))</f>
        <v>Tilocca Manuel</v>
      </c>
      <c r="D20" s="1" t="str">
        <f>IF(B20=""," ",+PROPER(VLOOKUP(B20,[1]Iscritti!$A$2:$G$1002,3,FALSE)))</f>
        <v>M</v>
      </c>
      <c r="E20" t="str">
        <f>IF(B20=""," ",IF(VLOOKUP(B20,[1]Iscritti!$A$2:$G$1002,4,FALSE)="libero",0,VLOOKUP(B20,[1]Iscritti!$A$2:$G$1002,5,FALSE)))</f>
        <v>G.P. Parco Alpi Apuane</v>
      </c>
      <c r="F20" s="8">
        <v>2.0706018518518519E-2</v>
      </c>
      <c r="G20" s="9">
        <f t="shared" si="0"/>
        <v>2.4074074074074067E-3</v>
      </c>
      <c r="H20" s="9" t="e">
        <f t="shared" si="1"/>
        <v>#N/A</v>
      </c>
      <c r="I20" s="1" t="str">
        <f>IF(B20=""," ",VLOOKUP(B20,[1]Iscritti!$A$2:$G$1002,7,FALSE))</f>
        <v>VET. MASCH.</v>
      </c>
      <c r="J20" s="1">
        <f>IF(C20="","",COUNTIF($I$3:I20,I20))</f>
        <v>4</v>
      </c>
      <c r="K20" s="1" t="str">
        <f>IF(B20&lt;&gt;"",IF(VLOOKUP(B20,[1]Iscritti!$A$2:$H$1002,8,FALSE)="UISP",[1]Arrivo!I20,""),"")</f>
        <v>VET. MASCH.</v>
      </c>
      <c r="L20" s="1">
        <f>IF(K20&lt;&gt;"",COUNTIF($K$3:K20,K20),"")</f>
        <v>4</v>
      </c>
    </row>
    <row r="21" spans="1:12" x14ac:dyDescent="0.25">
      <c r="A21" s="1">
        <f>IF(B21&gt;0,SUBTOTAL(3,B$3:B21),ROW()-2)</f>
        <v>19</v>
      </c>
      <c r="B21" s="7">
        <v>843</v>
      </c>
      <c r="C21" t="str">
        <f>IF(B21="","",PROPER(VLOOKUP(B21,[1]Iscritti!$A$2:$G$1002,2,FALSE)))</f>
        <v>Giovannetti Stefano</v>
      </c>
      <c r="D21" s="1" t="str">
        <f>IF(B21=""," ",+PROPER(VLOOKUP(B21,[1]Iscritti!$A$2:$G$1002,3,FALSE)))</f>
        <v>M</v>
      </c>
      <c r="E21" t="str">
        <f>IF(B21=""," ",IF(VLOOKUP(B21,[1]Iscritti!$A$2:$G$1002,4,FALSE)="libero",0,VLOOKUP(B21,[1]Iscritti!$A$2:$G$1002,5,FALSE)))</f>
        <v>Atl. Casalguidi M.C.L. Ariston</v>
      </c>
      <c r="F21" s="8">
        <v>2.0729166666666667E-2</v>
      </c>
      <c r="G21" s="9">
        <f t="shared" si="0"/>
        <v>2.4305555555555539E-3</v>
      </c>
      <c r="H21" s="9" t="e">
        <f t="shared" si="1"/>
        <v>#N/A</v>
      </c>
      <c r="I21" s="1" t="str">
        <f>IF(B21=""," ",VLOOKUP(B21,[1]Iscritti!$A$2:$G$1002,7,FALSE))</f>
        <v>ASS. MASCH.</v>
      </c>
      <c r="J21" s="1">
        <f>IF(C21="","",COUNTIF($I$3:I21,I21))</f>
        <v>15</v>
      </c>
      <c r="K21" s="1" t="str">
        <f>IF(B21&lt;&gt;"",IF(VLOOKUP(B21,[1]Iscritti!$A$2:$H$1002,8,FALSE)="UISP",[1]Arrivo!I21,""),"")</f>
        <v>ASS. MASCH.</v>
      </c>
      <c r="L21" s="1">
        <f>IF(K21&lt;&gt;"",COUNTIF($K$3:K21,K21),"")</f>
        <v>14</v>
      </c>
    </row>
    <row r="22" spans="1:12" x14ac:dyDescent="0.25">
      <c r="A22" s="1">
        <f>IF(B22&gt;0,SUBTOTAL(3,B$3:B22),ROW()-2)</f>
        <v>20</v>
      </c>
      <c r="B22" s="7">
        <v>770</v>
      </c>
      <c r="C22" t="str">
        <f>IF(B22="","",PROPER(VLOOKUP(B22,[1]Iscritti!$A$2:$G$1002,2,FALSE)))</f>
        <v>Luporini Leonardo</v>
      </c>
      <c r="D22" s="1" t="str">
        <f>IF(B22=""," ",+PROPER(VLOOKUP(B22,[1]Iscritti!$A$2:$G$1002,3,FALSE)))</f>
        <v>M</v>
      </c>
      <c r="E22" t="str">
        <f>IF(B22=""," ",IF(VLOOKUP(B22,[1]Iscritti!$A$2:$G$1002,4,FALSE)="libero",0,VLOOKUP(B22,[1]Iscritti!$A$2:$G$1002,5,FALSE)))</f>
        <v>A.S.D. Marciatori Antraccoli</v>
      </c>
      <c r="F22" s="8">
        <v>2.0891203703703703E-2</v>
      </c>
      <c r="G22" s="9">
        <f t="shared" si="0"/>
        <v>2.5925925925925908E-3</v>
      </c>
      <c r="H22" s="9" t="e">
        <f t="shared" si="1"/>
        <v>#N/A</v>
      </c>
      <c r="I22" s="1" t="str">
        <f>IF(B22=""," ",VLOOKUP(B22,[1]Iscritti!$A$2:$G$1002,7,FALSE))</f>
        <v>ASS. MASCH.</v>
      </c>
      <c r="J22" s="1">
        <f>IF(C22="","",COUNTIF($I$3:I22,I22))</f>
        <v>16</v>
      </c>
      <c r="K22" s="1" t="str">
        <f>IF(B22&lt;&gt;"",IF(VLOOKUP(B22,[1]Iscritti!$A$2:$H$1002,8,FALSE)="UISP",[1]Arrivo!I22,""),"")</f>
        <v/>
      </c>
      <c r="L22" s="1" t="str">
        <f>IF(K22&lt;&gt;"",COUNTIF($K$3:K22,K22),"")</f>
        <v/>
      </c>
    </row>
    <row r="23" spans="1:12" x14ac:dyDescent="0.25">
      <c r="A23" s="1">
        <f>IF(B23&gt;0,SUBTOTAL(3,B$3:B23),ROW()-2)</f>
        <v>21</v>
      </c>
      <c r="B23" s="7">
        <v>813</v>
      </c>
      <c r="C23" t="str">
        <f>IF(B23="","",PROPER(VLOOKUP(B23,[1]Iscritti!$A$2:$G$1002,2,FALSE)))</f>
        <v>Peruzzi Gianluca</v>
      </c>
      <c r="D23" s="1" t="str">
        <f>IF(B23=""," ",+PROPER(VLOOKUP(B23,[1]Iscritti!$A$2:$G$1002,3,FALSE)))</f>
        <v>M</v>
      </c>
      <c r="E23" t="str">
        <f>IF(B23=""," ",IF(VLOOKUP(B23,[1]Iscritti!$A$2:$G$1002,4,FALSE)="libero",0,VLOOKUP(B23,[1]Iscritti!$A$2:$G$1002,5,FALSE)))</f>
        <v>ASD Podistica Empolese 1986</v>
      </c>
      <c r="F23" s="8">
        <v>2.0937500000000001E-2</v>
      </c>
      <c r="G23" s="9">
        <f t="shared" si="0"/>
        <v>2.6388888888888885E-3</v>
      </c>
      <c r="H23" s="9" t="e">
        <f t="shared" si="1"/>
        <v>#N/A</v>
      </c>
      <c r="I23" s="1" t="str">
        <f>IF(B23=""," ",VLOOKUP(B23,[1]Iscritti!$A$2:$G$1002,7,FALSE))</f>
        <v>ASS. MASCH.</v>
      </c>
      <c r="J23" s="1">
        <f>IF(C23="","",COUNTIF($I$3:I23,I23))</f>
        <v>17</v>
      </c>
      <c r="K23" s="1" t="str">
        <f>IF(B23&lt;&gt;"",IF(VLOOKUP(B23,[1]Iscritti!$A$2:$H$1002,8,FALSE)="UISP",[1]Arrivo!I23,""),"")</f>
        <v>ASS. MASCH.</v>
      </c>
      <c r="L23" s="1">
        <f>IF(K23&lt;&gt;"",COUNTIF($K$3:K23,K23),"")</f>
        <v>15</v>
      </c>
    </row>
    <row r="24" spans="1:12" x14ac:dyDescent="0.25">
      <c r="A24" s="1">
        <f>IF(B24&gt;0,SUBTOTAL(3,B$3:B24),ROW()-2)</f>
        <v>22</v>
      </c>
      <c r="B24" s="7">
        <v>782</v>
      </c>
      <c r="C24" t="str">
        <f>IF(B24="","",PROPER(VLOOKUP(B24,[1]Iscritti!$A$2:$G$1002,2,FALSE)))</f>
        <v>Raso Samuele</v>
      </c>
      <c r="D24" s="1" t="str">
        <f>IF(B24=""," ",+PROPER(VLOOKUP(B24,[1]Iscritti!$A$2:$G$1002,3,FALSE)))</f>
        <v>M</v>
      </c>
      <c r="E24" t="str">
        <f>IF(B24=""," ",IF(VLOOKUP(B24,[1]Iscritti!$A$2:$G$1002,4,FALSE)="libero",0,VLOOKUP(B24,[1]Iscritti!$A$2:$G$1002,5,FALSE)))</f>
        <v>G.S. Dilettantistico Run…dagi</v>
      </c>
      <c r="F24" s="8">
        <v>2.0983796296296296E-2</v>
      </c>
      <c r="G24" s="9">
        <f t="shared" si="0"/>
        <v>2.6851851851851828E-3</v>
      </c>
      <c r="H24" s="9" t="e">
        <f t="shared" si="1"/>
        <v>#N/A</v>
      </c>
      <c r="I24" s="1" t="str">
        <f>IF(B24=""," ",VLOOKUP(B24,[1]Iscritti!$A$2:$G$1002,7,FALSE))</f>
        <v>ASS. MASCH.</v>
      </c>
      <c r="J24" s="1">
        <f>IF(C24="","",COUNTIF($I$3:I24,I24))</f>
        <v>18</v>
      </c>
      <c r="K24" s="1" t="str">
        <f>IF(B24&lt;&gt;"",IF(VLOOKUP(B24,[1]Iscritti!$A$2:$H$1002,8,FALSE)="UISP",[1]Arrivo!I24,""),"")</f>
        <v>ASS. MASCH.</v>
      </c>
      <c r="L24" s="1">
        <f>IF(K24&lt;&gt;"",COUNTIF($K$3:K24,K24),"")</f>
        <v>16</v>
      </c>
    </row>
    <row r="25" spans="1:12" x14ac:dyDescent="0.25">
      <c r="A25" s="1">
        <f>IF(B25&gt;0,SUBTOTAL(3,B$3:B25),ROW()-2)</f>
        <v>23</v>
      </c>
      <c r="B25" s="7">
        <v>825</v>
      </c>
      <c r="C25" t="str">
        <f>IF(B25="","",PROPER(VLOOKUP(B25,[1]Iscritti!$A$2:$G$1002,2,FALSE)))</f>
        <v>De Pace Matteo</v>
      </c>
      <c r="D25" s="1" t="str">
        <f>IF(B25=""," ",+PROPER(VLOOKUP(B25,[1]Iscritti!$A$2:$G$1002,3,FALSE)))</f>
        <v>M</v>
      </c>
      <c r="E25" t="str">
        <f>IF(B25=""," ",IF(VLOOKUP(B25,[1]Iscritti!$A$2:$G$1002,4,FALSE)="libero",0,VLOOKUP(B25,[1]Iscritti!$A$2:$G$1002,5,FALSE)))</f>
        <v>Atletica Borgo a Buggiano A.S.D.</v>
      </c>
      <c r="F25" s="8">
        <v>2.1099537037037038E-2</v>
      </c>
      <c r="G25" s="9">
        <f t="shared" si="0"/>
        <v>2.8009259259259255E-3</v>
      </c>
      <c r="H25" s="9" t="e">
        <f t="shared" si="1"/>
        <v>#N/A</v>
      </c>
      <c r="I25" s="1" t="str">
        <f>IF(B25=""," ",VLOOKUP(B25,[1]Iscritti!$A$2:$G$1002,7,FALSE))</f>
        <v>ASS. MASCH.</v>
      </c>
      <c r="J25" s="1">
        <f>IF(C25="","",COUNTIF($I$3:I25,I25))</f>
        <v>19</v>
      </c>
      <c r="K25" s="1" t="str">
        <f>IF(B25&lt;&gt;"",IF(VLOOKUP(B25,[1]Iscritti!$A$2:$H$1002,8,FALSE)="UISP",[1]Arrivo!I25,""),"")</f>
        <v>ASS. MASCH.</v>
      </c>
      <c r="L25" s="1">
        <f>IF(K25&lt;&gt;"",COUNTIF($K$3:K25,K25),"")</f>
        <v>17</v>
      </c>
    </row>
    <row r="26" spans="1:12" x14ac:dyDescent="0.25">
      <c r="A26" s="1">
        <f>IF(B26&gt;0,SUBTOTAL(3,B$3:B26),ROW()-2)</f>
        <v>24</v>
      </c>
      <c r="B26" s="7">
        <v>784</v>
      </c>
      <c r="C26" t="str">
        <f>IF(B26="","",PROPER(VLOOKUP(B26,[1]Iscritti!$A$2:$G$1002,2,FALSE)))</f>
        <v>Tempesti Giacomo</v>
      </c>
      <c r="D26" s="1" t="str">
        <f>IF(B26=""," ",+PROPER(VLOOKUP(B26,[1]Iscritti!$A$2:$G$1002,3,FALSE)))</f>
        <v>M</v>
      </c>
      <c r="E26" t="str">
        <f>IF(B26=""," ",IF(VLOOKUP(B26,[1]Iscritti!$A$2:$G$1002,4,FALSE)="libero",0,VLOOKUP(B26,[1]Iscritti!$A$2:$G$1002,5,FALSE)))</f>
        <v>G.S. Dilettantistico Run…dagi</v>
      </c>
      <c r="F26" s="8">
        <v>2.1134259259259259E-2</v>
      </c>
      <c r="G26" s="9">
        <f t="shared" si="0"/>
        <v>2.8356481481481462E-3</v>
      </c>
      <c r="H26" s="9" t="e">
        <f t="shared" si="1"/>
        <v>#N/A</v>
      </c>
      <c r="I26" s="1" t="str">
        <f>IF(B26=""," ",VLOOKUP(B26,[1]Iscritti!$A$2:$G$1002,7,FALSE))</f>
        <v>ASS. MASCH.</v>
      </c>
      <c r="J26" s="1">
        <f>IF(C26="","",COUNTIF($I$3:I26,I26))</f>
        <v>20</v>
      </c>
      <c r="K26" s="1" t="str">
        <f>IF(B26&lt;&gt;"",IF(VLOOKUP(B26,[1]Iscritti!$A$2:$H$1002,8,FALSE)="UISP",[1]Arrivo!I26,""),"")</f>
        <v>ASS. MASCH.</v>
      </c>
      <c r="L26" s="1">
        <f>IF(K26&lt;&gt;"",COUNTIF($K$3:K26,K26),"")</f>
        <v>18</v>
      </c>
    </row>
    <row r="27" spans="1:12" x14ac:dyDescent="0.25">
      <c r="A27" s="1">
        <f>IF(B27&gt;0,SUBTOTAL(3,B$3:B27),ROW()-2)</f>
        <v>25</v>
      </c>
      <c r="B27" s="7">
        <v>752</v>
      </c>
      <c r="C27" t="str">
        <f>IF(B27="","",PROPER(VLOOKUP(B27,[1]Iscritti!$A$2:$G$1002,2,FALSE)))</f>
        <v>Caporaso Manuel</v>
      </c>
      <c r="D27" s="1" t="str">
        <f>IF(B27=""," ",+PROPER(VLOOKUP(B27,[1]Iscritti!$A$2:$G$1002,3,FALSE)))</f>
        <v>M</v>
      </c>
      <c r="E27" t="str">
        <f>IF(B27=""," ",IF(VLOOKUP(B27,[1]Iscritti!$A$2:$G$1002,4,FALSE)="libero",0,VLOOKUP(B27,[1]Iscritti!$A$2:$G$1002,5,FALSE)))</f>
        <v>Montecatini Marathon A.S.D.</v>
      </c>
      <c r="F27" s="8">
        <v>2.1226851851851851E-2</v>
      </c>
      <c r="G27" s="9">
        <f t="shared" si="0"/>
        <v>2.9282407407407382E-3</v>
      </c>
      <c r="H27" s="9" t="e">
        <f t="shared" si="1"/>
        <v>#N/A</v>
      </c>
      <c r="I27" s="1" t="str">
        <f>IF(B27=""," ",VLOOKUP(B27,[1]Iscritti!$A$2:$G$1002,7,FALSE))</f>
        <v>ASS. MASCH.</v>
      </c>
      <c r="J27" s="1">
        <f>IF(C27="","",COUNTIF($I$3:I27,I27))</f>
        <v>21</v>
      </c>
      <c r="K27" s="1" t="str">
        <f>IF(B27&lt;&gt;"",IF(VLOOKUP(B27,[1]Iscritti!$A$2:$H$1002,8,FALSE)="UISP",[1]Arrivo!I27,""),"")</f>
        <v>ASS. MASCH.</v>
      </c>
      <c r="L27" s="1">
        <f>IF(K27&lt;&gt;"",COUNTIF($K$3:K27,K27),"")</f>
        <v>19</v>
      </c>
    </row>
    <row r="28" spans="1:12" x14ac:dyDescent="0.25">
      <c r="A28" s="1">
        <f>IF(B28&gt;0,SUBTOTAL(3,B$3:B28),ROW()-2)</f>
        <v>26</v>
      </c>
      <c r="B28" s="7">
        <v>815</v>
      </c>
      <c r="C28" t="str">
        <f>IF(B28="","",PROPER(VLOOKUP(B28,[1]Iscritti!$A$2:$G$1002,2,FALSE)))</f>
        <v>Lunardini Massimiliano</v>
      </c>
      <c r="D28" s="1" t="str">
        <f>IF(B28=""," ",+PROPER(VLOOKUP(B28,[1]Iscritti!$A$2:$G$1002,3,FALSE)))</f>
        <v>M</v>
      </c>
      <c r="E28" t="str">
        <f>IF(B28=""," ",IF(VLOOKUP(B28,[1]Iscritti!$A$2:$G$1002,4,FALSE)="libero",0,VLOOKUP(B28,[1]Iscritti!$A$2:$G$1002,5,FALSE)))</f>
        <v>La Galla A.S.D.</v>
      </c>
      <c r="F28" s="8">
        <v>2.1307870370370369E-2</v>
      </c>
      <c r="G28" s="9">
        <f t="shared" si="0"/>
        <v>3.0092592592592567E-3</v>
      </c>
      <c r="H28" s="9" t="e">
        <f t="shared" si="1"/>
        <v>#N/A</v>
      </c>
      <c r="I28" s="1" t="str">
        <f>IF(B28=""," ",VLOOKUP(B28,[1]Iscritti!$A$2:$G$1002,7,FALSE))</f>
        <v>VET. MASCH.</v>
      </c>
      <c r="J28" s="1">
        <f>IF(C28="","",COUNTIF($I$3:I28,I28))</f>
        <v>5</v>
      </c>
      <c r="K28" s="1" t="str">
        <f>IF(B28&lt;&gt;"",IF(VLOOKUP(B28,[1]Iscritti!$A$2:$H$1002,8,FALSE)="UISP",[1]Arrivo!I28,""),"")</f>
        <v>VET. MASCH.</v>
      </c>
      <c r="L28" s="1">
        <f>IF(K28&lt;&gt;"",COUNTIF($K$3:K28,K28),"")</f>
        <v>5</v>
      </c>
    </row>
    <row r="29" spans="1:12" x14ac:dyDescent="0.25">
      <c r="A29" s="1">
        <f>IF(B29&gt;0,SUBTOTAL(3,B$3:B29),ROW()-2)</f>
        <v>27</v>
      </c>
      <c r="B29" s="7">
        <v>812</v>
      </c>
      <c r="C29" t="str">
        <f>IF(B29="","",PROPER(VLOOKUP(B29,[1]Iscritti!$A$2:$G$1002,2,FALSE)))</f>
        <v>Scarselli Francesco</v>
      </c>
      <c r="D29" s="1" t="str">
        <f>IF(B29=""," ",+PROPER(VLOOKUP(B29,[1]Iscritti!$A$2:$G$1002,3,FALSE)))</f>
        <v>M</v>
      </c>
      <c r="E29" t="str">
        <f>IF(B29=""," ",IF(VLOOKUP(B29,[1]Iscritti!$A$2:$G$1002,4,FALSE)="libero",0,VLOOKUP(B29,[1]Iscritti!$A$2:$G$1002,5,FALSE)))</f>
        <v>ASD Podistica Empolese 1986</v>
      </c>
      <c r="F29" s="8">
        <v>2.1342592592592594E-2</v>
      </c>
      <c r="G29" s="9">
        <f t="shared" si="0"/>
        <v>3.0439814814814808E-3</v>
      </c>
      <c r="H29" s="9" t="e">
        <f t="shared" si="1"/>
        <v>#N/A</v>
      </c>
      <c r="I29" s="1" t="str">
        <f>IF(B29=""," ",VLOOKUP(B29,[1]Iscritti!$A$2:$G$1002,7,FALSE))</f>
        <v>ASS. MASCH.</v>
      </c>
      <c r="J29" s="1">
        <f>IF(C29="","",COUNTIF($I$3:I29,I29))</f>
        <v>22</v>
      </c>
      <c r="K29" s="1" t="str">
        <f>IF(B29&lt;&gt;"",IF(VLOOKUP(B29,[1]Iscritti!$A$2:$H$1002,8,FALSE)="UISP",[1]Arrivo!I29,""),"")</f>
        <v>ASS. MASCH.</v>
      </c>
      <c r="L29" s="1">
        <f>IF(K29&lt;&gt;"",COUNTIF($K$3:K29,K29),"")</f>
        <v>20</v>
      </c>
    </row>
    <row r="30" spans="1:12" x14ac:dyDescent="0.25">
      <c r="A30" s="1">
        <f>IF(B30&gt;0,SUBTOTAL(3,B$3:B30),ROW()-2)</f>
        <v>28</v>
      </c>
      <c r="B30" s="7">
        <v>814</v>
      </c>
      <c r="C30" t="str">
        <f>IF(B30="","",PROPER(VLOOKUP(B30,[1]Iscritti!$A$2:$G$1002,2,FALSE)))</f>
        <v>Gulino Nina</v>
      </c>
      <c r="D30" s="1" t="str">
        <f>IF(B30=""," ",+PROPER(VLOOKUP(B30,[1]Iscritti!$A$2:$G$1002,3,FALSE)))</f>
        <v>F</v>
      </c>
      <c r="E30" t="str">
        <f>IF(B30=""," ",IF(VLOOKUP(B30,[1]Iscritti!$A$2:$G$1002,4,FALSE)="libero",0,VLOOKUP(B30,[1]Iscritti!$A$2:$G$1002,5,FALSE)))</f>
        <v>Atletica Castello</v>
      </c>
      <c r="F30" s="8">
        <v>2.1365740740740741E-2</v>
      </c>
      <c r="G30" s="9">
        <f t="shared" si="0"/>
        <v>3.067129629629628E-3</v>
      </c>
      <c r="H30" s="9" t="str">
        <f t="shared" si="1"/>
        <v/>
      </c>
      <c r="I30" s="1" t="str">
        <f>IF(B30=""," ",VLOOKUP(B30,[1]Iscritti!$A$2:$G$1002,7,FALSE))</f>
        <v>ASS. FEMM.</v>
      </c>
      <c r="J30" s="1">
        <f>IF(C30="","",COUNTIF($I$3:I30,I30))</f>
        <v>1</v>
      </c>
      <c r="K30" s="1" t="str">
        <f>IF(B30&lt;&gt;"",IF(VLOOKUP(B30,[1]Iscritti!$A$2:$H$1002,8,FALSE)="UISP",[1]Arrivo!I30,""),"")</f>
        <v>ASS. FEMM.</v>
      </c>
      <c r="L30" s="1">
        <f>IF(K30&lt;&gt;"",COUNTIF($K$3:K30,K30),"")</f>
        <v>1</v>
      </c>
    </row>
    <row r="31" spans="1:12" x14ac:dyDescent="0.25">
      <c r="A31" s="1">
        <f>IF(B31&gt;0,SUBTOTAL(3,B$3:B31),ROW()-2)</f>
        <v>29</v>
      </c>
      <c r="B31" s="7">
        <v>877</v>
      </c>
      <c r="C31" t="str">
        <f>IF(B31="","",PROPER(VLOOKUP(B31,[1]Iscritti!$A$2:$G$1002,2,FALSE)))</f>
        <v>Torrini Andrea</v>
      </c>
      <c r="D31" s="1" t="str">
        <f>IF(B31=""," ",+PROPER(VLOOKUP(B31,[1]Iscritti!$A$2:$G$1002,3,FALSE)))</f>
        <v>M</v>
      </c>
      <c r="E31" t="str">
        <f>IF(B31=""," ",IF(VLOOKUP(B31,[1]Iscritti!$A$2:$G$1002,4,FALSE)="libero",0,VLOOKUP(B31,[1]Iscritti!$A$2:$G$1002,5,FALSE)))</f>
        <v>G.S. Maiano</v>
      </c>
      <c r="F31" s="8">
        <v>2.1377314814814814E-2</v>
      </c>
      <c r="G31" s="9">
        <f t="shared" si="0"/>
        <v>3.0787037037037016E-3</v>
      </c>
      <c r="H31" s="9" t="e">
        <f t="shared" si="1"/>
        <v>#N/A</v>
      </c>
      <c r="I31" s="1" t="str">
        <f>IF(B31=""," ",VLOOKUP(B31,[1]Iscritti!$A$2:$G$1002,7,FALSE))</f>
        <v>VET. MASCH.</v>
      </c>
      <c r="J31" s="1">
        <f>IF(C31="","",COUNTIF($I$3:I31,I31))</f>
        <v>6</v>
      </c>
      <c r="K31" s="1" t="str">
        <f>IF(B31&lt;&gt;"",IF(VLOOKUP(B31,[1]Iscritti!$A$2:$H$1002,8,FALSE)="UISP",[1]Arrivo!I31,""),"")</f>
        <v>VET. MASCH.</v>
      </c>
      <c r="L31" s="1">
        <f>IF(K31&lt;&gt;"",COUNTIF($K$3:K31,K31),"")</f>
        <v>6</v>
      </c>
    </row>
    <row r="32" spans="1:12" x14ac:dyDescent="0.25">
      <c r="A32" s="1">
        <f>IF(B32&gt;0,SUBTOTAL(3,B$3:B32),ROW()-2)</f>
        <v>30</v>
      </c>
      <c r="B32" s="7">
        <v>808</v>
      </c>
      <c r="C32" t="str">
        <f>IF(B32="","",PROPER(VLOOKUP(B32,[1]Iscritti!$A$2:$G$1002,2,FALSE)))</f>
        <v>Osimanti Marco</v>
      </c>
      <c r="D32" s="1" t="str">
        <f>IF(B32=""," ",+PROPER(VLOOKUP(B32,[1]Iscritti!$A$2:$G$1002,3,FALSE)))</f>
        <v>M</v>
      </c>
      <c r="E32" t="str">
        <f>IF(B32=""," ",IF(VLOOKUP(B32,[1]Iscritti!$A$2:$G$1002,4,FALSE)="libero",0,VLOOKUP(B32,[1]Iscritti!$A$2:$G$1002,5,FALSE)))</f>
        <v>G.P. Parco Alpi Apuane</v>
      </c>
      <c r="F32" s="8">
        <v>2.1388888888888888E-2</v>
      </c>
      <c r="G32" s="9">
        <f t="shared" si="0"/>
        <v>3.0902777777777751E-3</v>
      </c>
      <c r="H32" s="9" t="str">
        <f t="shared" si="1"/>
        <v/>
      </c>
      <c r="I32" s="1" t="str">
        <f>IF(B32=""," ",VLOOKUP(B32,[1]Iscritti!$A$2:$G$1002,7,FALSE))</f>
        <v>ARG. MASCH.</v>
      </c>
      <c r="J32" s="1">
        <f>IF(C32="","",COUNTIF($I$3:I32,I32))</f>
        <v>1</v>
      </c>
      <c r="K32" s="1" t="str">
        <f>IF(B32&lt;&gt;"",IF(VLOOKUP(B32,[1]Iscritti!$A$2:$H$1002,8,FALSE)="UISP",[1]Arrivo!I32,""),"")</f>
        <v>ARG. MASCH.</v>
      </c>
      <c r="L32" s="1">
        <f>IF(K32&lt;&gt;"",COUNTIF($K$3:K32,K32),"")</f>
        <v>1</v>
      </c>
    </row>
    <row r="33" spans="1:12" x14ac:dyDescent="0.25">
      <c r="A33" s="1">
        <f>IF(B33&gt;0,SUBTOTAL(3,B$3:B33),ROW()-2)</f>
        <v>31</v>
      </c>
      <c r="B33" s="7">
        <v>874</v>
      </c>
      <c r="C33" t="str">
        <f>IF(B33="","",PROPER(VLOOKUP(B33,[1]Iscritti!$A$2:$G$1002,2,FALSE)))</f>
        <v>Guarisa Andrea</v>
      </c>
      <c r="D33" s="1" t="str">
        <f>IF(B33=""," ",+PROPER(VLOOKUP(B33,[1]Iscritti!$A$2:$G$1002,3,FALSE)))</f>
        <v>M</v>
      </c>
      <c r="E33">
        <f>IF(B33=""," ",IF(VLOOKUP(B33,[1]Iscritti!$A$2:$G$1002,4,FALSE)="libero",0,VLOOKUP(B33,[1]Iscritti!$A$2:$G$1002,5,FALSE)))</f>
        <v>0</v>
      </c>
      <c r="F33" s="8">
        <v>2.150462962962963E-2</v>
      </c>
      <c r="G33" s="9">
        <f t="shared" si="0"/>
        <v>3.2060185185185178E-3</v>
      </c>
      <c r="H33" s="9" t="e">
        <f t="shared" si="1"/>
        <v>#N/A</v>
      </c>
      <c r="I33" s="1" t="str">
        <f>IF(B33=""," ",VLOOKUP(B33,[1]Iscritti!$A$2:$G$1002,7,FALSE))</f>
        <v>ASS. MASCH.</v>
      </c>
      <c r="J33" s="1">
        <f>IF(C33="","",COUNTIF($I$3:I33,I33))</f>
        <v>23</v>
      </c>
      <c r="K33" s="1" t="str">
        <f>IF(B33&lt;&gt;"",IF(VLOOKUP(B33,[1]Iscritti!$A$2:$H$1002,8,FALSE)="UISP",[1]Arrivo!I33,""),"")</f>
        <v/>
      </c>
      <c r="L33" s="1" t="str">
        <f>IF(K33&lt;&gt;"",COUNTIF($K$3:K33,K33),"")</f>
        <v/>
      </c>
    </row>
    <row r="34" spans="1:12" x14ac:dyDescent="0.25">
      <c r="A34" s="1">
        <f>IF(B34&gt;0,SUBTOTAL(3,B$3:B34),ROW()-2)</f>
        <v>32</v>
      </c>
      <c r="B34" s="7">
        <v>872</v>
      </c>
      <c r="C34" t="str">
        <f>IF(B34="","",PROPER(VLOOKUP(B34,[1]Iscritti!$A$2:$G$1002,2,FALSE)))</f>
        <v>Pizzo Fabio</v>
      </c>
      <c r="D34" s="1" t="str">
        <f>IF(B34=""," ",+PROPER(VLOOKUP(B34,[1]Iscritti!$A$2:$G$1002,3,FALSE)))</f>
        <v>M</v>
      </c>
      <c r="E34" t="str">
        <f>IF(B34=""," ",IF(VLOOKUP(B34,[1]Iscritti!$A$2:$G$1002,4,FALSE)="libero",0,VLOOKUP(B34,[1]Iscritti!$A$2:$G$1002,5,FALSE)))</f>
        <v>A.S. Atletica Virtus Lucca</v>
      </c>
      <c r="F34" s="8">
        <v>2.1655092592592594E-2</v>
      </c>
      <c r="G34" s="9">
        <f t="shared" si="0"/>
        <v>3.3564814814814811E-3</v>
      </c>
      <c r="H34" s="9" t="e">
        <f t="shared" si="1"/>
        <v>#N/A</v>
      </c>
      <c r="I34" s="1" t="str">
        <f>IF(B34=""," ",VLOOKUP(B34,[1]Iscritti!$A$2:$G$1002,7,FALSE))</f>
        <v>ASS. MASCH.</v>
      </c>
      <c r="J34" s="1">
        <f>IF(C34="","",COUNTIF($I$3:I34,I34))</f>
        <v>24</v>
      </c>
      <c r="K34" s="1" t="str">
        <f>IF(B34&lt;&gt;"",IF(VLOOKUP(B34,[1]Iscritti!$A$2:$H$1002,8,FALSE)="UISP",[1]Arrivo!I34,""),"")</f>
        <v/>
      </c>
      <c r="L34" s="1" t="str">
        <f>IF(K34&lt;&gt;"",COUNTIF($K$3:K34,K34),"")</f>
        <v/>
      </c>
    </row>
    <row r="35" spans="1:12" x14ac:dyDescent="0.25">
      <c r="A35" s="1">
        <f>IF(B35&gt;0,SUBTOTAL(3,B$3:B35),ROW()-2)</f>
        <v>33</v>
      </c>
      <c r="B35" s="7">
        <v>826</v>
      </c>
      <c r="C35" t="str">
        <f>IF(B35="","",PROPER(VLOOKUP(B35,[1]Iscritti!$A$2:$G$1002,2,FALSE)))</f>
        <v>Decaria Emanuele</v>
      </c>
      <c r="D35" s="1" t="str">
        <f>IF(B35=""," ",+PROPER(VLOOKUP(B35,[1]Iscritti!$A$2:$G$1002,3,FALSE)))</f>
        <v>M</v>
      </c>
      <c r="E35" t="str">
        <f>IF(B35=""," ",IF(VLOOKUP(B35,[1]Iscritti!$A$2:$G$1002,4,FALSE)="libero",0,VLOOKUP(B35,[1]Iscritti!$A$2:$G$1002,5,FALSE)))</f>
        <v>Silvano Fedi A.S.D.</v>
      </c>
      <c r="F35" s="8">
        <v>2.1689814814814815E-2</v>
      </c>
      <c r="G35" s="9">
        <f t="shared" si="0"/>
        <v>3.3912037037037018E-3</v>
      </c>
      <c r="H35" s="9" t="e">
        <f t="shared" si="1"/>
        <v>#N/A</v>
      </c>
      <c r="I35" s="1" t="str">
        <f>IF(B35=""," ",VLOOKUP(B35,[1]Iscritti!$A$2:$G$1002,7,FALSE))</f>
        <v>VET. MASCH.</v>
      </c>
      <c r="J35" s="1">
        <f>IF(C35="","",COUNTIF($I$3:I35,I35))</f>
        <v>7</v>
      </c>
      <c r="K35" s="1" t="str">
        <f>IF(B35&lt;&gt;"",IF(VLOOKUP(B35,[1]Iscritti!$A$2:$H$1002,8,FALSE)="UISP",[1]Arrivo!I35,""),"")</f>
        <v>VET. MASCH.</v>
      </c>
      <c r="L35" s="1">
        <f>IF(K35&lt;&gt;"",COUNTIF($K$3:K35,K35),"")</f>
        <v>7</v>
      </c>
    </row>
    <row r="36" spans="1:12" x14ac:dyDescent="0.25">
      <c r="A36" s="1">
        <f>IF(B36&gt;0,SUBTOTAL(3,B$3:B36),ROW()-2)</f>
        <v>34</v>
      </c>
      <c r="B36" s="7">
        <v>797</v>
      </c>
      <c r="C36" t="str">
        <f>IF(B36="","",PROPER(VLOOKUP(B36,[1]Iscritti!$A$2:$G$1002,2,FALSE)))</f>
        <v>Magherini Cristiano</v>
      </c>
      <c r="D36" s="1" t="str">
        <f>IF(B36=""," ",+PROPER(VLOOKUP(B36,[1]Iscritti!$A$2:$G$1002,3,FALSE)))</f>
        <v>M</v>
      </c>
      <c r="E36" t="str">
        <f>IF(B36=""," ",IF(VLOOKUP(B36,[1]Iscritti!$A$2:$G$1002,4,FALSE)="libero",0,VLOOKUP(B36,[1]Iscritti!$A$2:$G$1002,5,FALSE)))</f>
        <v>A.S.D. Pol. Olimpia</v>
      </c>
      <c r="F36" s="8">
        <v>2.1724537037037039E-2</v>
      </c>
      <c r="G36" s="9">
        <f t="shared" si="0"/>
        <v>3.425925925925926E-3</v>
      </c>
      <c r="H36" s="9" t="e">
        <f t="shared" si="1"/>
        <v>#N/A</v>
      </c>
      <c r="I36" s="1" t="str">
        <f>IF(B36=""," ",VLOOKUP(B36,[1]Iscritti!$A$2:$G$1002,7,FALSE))</f>
        <v>VET. MASCH.</v>
      </c>
      <c r="J36" s="1">
        <f>IF(C36="","",COUNTIF($I$3:I36,I36))</f>
        <v>8</v>
      </c>
      <c r="K36" s="1" t="str">
        <f>IF(B36&lt;&gt;"",IF(VLOOKUP(B36,[1]Iscritti!$A$2:$H$1002,8,FALSE)="UISP",[1]Arrivo!I36,""),"")</f>
        <v>VET. MASCH.</v>
      </c>
      <c r="L36" s="1">
        <f>IF(K36&lt;&gt;"",COUNTIF($K$3:K36,K36),"")</f>
        <v>8</v>
      </c>
    </row>
    <row r="37" spans="1:12" x14ac:dyDescent="0.25">
      <c r="A37" s="1">
        <f>IF(B37&gt;0,SUBTOTAL(3,B$3:B37),ROW()-2)</f>
        <v>35</v>
      </c>
      <c r="B37" s="7">
        <v>868</v>
      </c>
      <c r="C37" t="str">
        <f>IF(B37="","",PROPER(VLOOKUP(B37,[1]Iscritti!$A$2:$G$1002,2,FALSE)))</f>
        <v>Mascia Roberto</v>
      </c>
      <c r="D37" s="1" t="str">
        <f>IF(B37=""," ",+PROPER(VLOOKUP(B37,[1]Iscritti!$A$2:$G$1002,3,FALSE)))</f>
        <v>M</v>
      </c>
      <c r="E37" t="str">
        <f>IF(B37=""," ",IF(VLOOKUP(B37,[1]Iscritti!$A$2:$G$1002,4,FALSE)="libero",0,VLOOKUP(B37,[1]Iscritti!$A$2:$G$1002,5,FALSE)))</f>
        <v>ASD Atletica Amaranto</v>
      </c>
      <c r="F37" s="8">
        <v>2.1770833333333333E-2</v>
      </c>
      <c r="G37" s="9">
        <f t="shared" si="0"/>
        <v>3.4722222222222203E-3</v>
      </c>
      <c r="H37" s="9" t="e">
        <f t="shared" si="1"/>
        <v>#N/A</v>
      </c>
      <c r="I37" s="1" t="str">
        <f>IF(B37=""," ",VLOOKUP(B37,[1]Iscritti!$A$2:$G$1002,7,FALSE))</f>
        <v>VET. MASCH.</v>
      </c>
      <c r="J37" s="1">
        <f>IF(C37="","",COUNTIF($I$3:I37,I37))</f>
        <v>9</v>
      </c>
      <c r="K37" s="1" t="str">
        <f>IF(B37&lt;&gt;"",IF(VLOOKUP(B37,[1]Iscritti!$A$2:$H$1002,8,FALSE)="UISP",[1]Arrivo!I37,""),"")</f>
        <v>VET. MASCH.</v>
      </c>
      <c r="L37" s="1">
        <f>IF(K37&lt;&gt;"",COUNTIF($K$3:K37,K37),"")</f>
        <v>9</v>
      </c>
    </row>
    <row r="38" spans="1:12" x14ac:dyDescent="0.25">
      <c r="A38" s="1">
        <f>IF(B38&gt;0,SUBTOTAL(3,B$3:B38),ROW()-2)</f>
        <v>36</v>
      </c>
      <c r="B38" s="7">
        <v>871</v>
      </c>
      <c r="C38" t="str">
        <f>IF(B38="","",PROPER(VLOOKUP(B38,[1]Iscritti!$A$2:$G$1002,2,FALSE)))</f>
        <v>Martinelli Mauro</v>
      </c>
      <c r="D38" s="1" t="str">
        <f>IF(B38=""," ",+PROPER(VLOOKUP(B38,[1]Iscritti!$A$2:$G$1002,3,FALSE)))</f>
        <v>M</v>
      </c>
      <c r="E38" t="str">
        <f>IF(B38=""," ",IF(VLOOKUP(B38,[1]Iscritti!$A$2:$G$1002,4,FALSE)="libero",0,VLOOKUP(B38,[1]Iscritti!$A$2:$G$1002,5,FALSE)))</f>
        <v>A.S.D. Lucca Marathon</v>
      </c>
      <c r="F38" s="8">
        <v>2.1817129629629631E-2</v>
      </c>
      <c r="G38" s="9">
        <f t="shared" si="0"/>
        <v>3.518518518518518E-3</v>
      </c>
      <c r="H38" s="9" t="e">
        <f t="shared" si="1"/>
        <v>#N/A</v>
      </c>
      <c r="I38" s="1" t="str">
        <f>IF(B38=""," ",VLOOKUP(B38,[1]Iscritti!$A$2:$G$1002,7,FALSE))</f>
        <v>VET. MASCH.</v>
      </c>
      <c r="J38" s="1">
        <f>IF(C38="","",COUNTIF($I$3:I38,I38))</f>
        <v>10</v>
      </c>
      <c r="K38" s="1" t="str">
        <f>IF(B38&lt;&gt;"",IF(VLOOKUP(B38,[1]Iscritti!$A$2:$H$1002,8,FALSE)="UISP",[1]Arrivo!I38,""),"")</f>
        <v>VET. MASCH.</v>
      </c>
      <c r="L38" s="1">
        <f>IF(K38&lt;&gt;"",COUNTIF($K$3:K38,K38),"")</f>
        <v>10</v>
      </c>
    </row>
    <row r="39" spans="1:12" x14ac:dyDescent="0.25">
      <c r="A39" s="1">
        <f>IF(B39&gt;0,SUBTOTAL(3,B$3:B39),ROW()-2)</f>
        <v>37</v>
      </c>
      <c r="B39" s="7">
        <v>879</v>
      </c>
      <c r="C39" t="str">
        <f>IF(B39="","",PROPER(VLOOKUP(B39,[1]Iscritti!$A$2:$G$1002,2,FALSE)))</f>
        <v>Mele Luca</v>
      </c>
      <c r="D39" s="1" t="str">
        <f>IF(B39=""," ",+PROPER(VLOOKUP(B39,[1]Iscritti!$A$2:$G$1002,3,FALSE)))</f>
        <v>M</v>
      </c>
      <c r="E39">
        <f>IF(B39=""," ",IF(VLOOKUP(B39,[1]Iscritti!$A$2:$G$1002,4,FALSE)="libero",0,VLOOKUP(B39,[1]Iscritti!$A$2:$G$1002,5,FALSE)))</f>
        <v>0</v>
      </c>
      <c r="F39" s="8">
        <v>2.1874999999999999E-2</v>
      </c>
      <c r="G39" s="9">
        <f t="shared" si="0"/>
        <v>3.5763888888888859E-3</v>
      </c>
      <c r="H39" s="9" t="e">
        <f t="shared" si="1"/>
        <v>#N/A</v>
      </c>
      <c r="I39" s="1" t="str">
        <f>IF(B39=""," ",VLOOKUP(B39,[1]Iscritti!$A$2:$G$1002,7,FALSE))</f>
        <v>ASS. MASCH.</v>
      </c>
      <c r="J39" s="1">
        <f>IF(C39="","",COUNTIF($I$3:I39,I39))</f>
        <v>25</v>
      </c>
      <c r="K39" s="1" t="str">
        <f>IF(B39&lt;&gt;"",IF(VLOOKUP(B39,[1]Iscritti!$A$2:$H$1002,8,FALSE)="UISP",[1]Arrivo!I39,""),"")</f>
        <v/>
      </c>
      <c r="L39" s="1" t="str">
        <f>IF(K39&lt;&gt;"",COUNTIF($K$3:K39,K39),"")</f>
        <v/>
      </c>
    </row>
    <row r="40" spans="1:12" x14ac:dyDescent="0.25">
      <c r="A40" s="1">
        <f>IF(B40&gt;0,SUBTOTAL(3,B$3:B40),ROW()-2)</f>
        <v>38</v>
      </c>
      <c r="B40" s="7">
        <v>850</v>
      </c>
      <c r="C40" t="str">
        <f>IF(B40="","",PROPER(VLOOKUP(B40,[1]Iscritti!$A$2:$G$1002,2,FALSE)))</f>
        <v>Foresta Matteo</v>
      </c>
      <c r="D40" s="1" t="str">
        <f>IF(B40=""," ",+PROPER(VLOOKUP(B40,[1]Iscritti!$A$2:$G$1002,3,FALSE)))</f>
        <v>M</v>
      </c>
      <c r="E40" t="str">
        <f>IF(B40=""," ",IF(VLOOKUP(B40,[1]Iscritti!$A$2:$G$1002,4,FALSE)="libero",0,VLOOKUP(B40,[1]Iscritti!$A$2:$G$1002,5,FALSE)))</f>
        <v>EXPO FITNESS SPARTAN</v>
      </c>
      <c r="F40" s="8">
        <v>2.1886574074074076E-2</v>
      </c>
      <c r="G40" s="9">
        <f t="shared" si="0"/>
        <v>3.5879629629629629E-3</v>
      </c>
      <c r="H40" s="9" t="e">
        <f t="shared" si="1"/>
        <v>#N/A</v>
      </c>
      <c r="I40" s="1" t="str">
        <f>IF(B40=""," ",VLOOKUP(B40,[1]Iscritti!$A$2:$G$1002,7,FALSE))</f>
        <v>ASS. MASCH.</v>
      </c>
      <c r="J40" s="1">
        <f>IF(C40="","",COUNTIF($I$3:I40,I40))</f>
        <v>26</v>
      </c>
      <c r="K40" s="1" t="str">
        <f>IF(B40&lt;&gt;"",IF(VLOOKUP(B40,[1]Iscritti!$A$2:$H$1002,8,FALSE)="UISP",[1]Arrivo!I40,""),"")</f>
        <v/>
      </c>
      <c r="L40" s="1" t="str">
        <f>IF(K40&lt;&gt;"",COUNTIF($K$3:K40,K40),"")</f>
        <v/>
      </c>
    </row>
    <row r="41" spans="1:12" x14ac:dyDescent="0.25">
      <c r="A41" s="1">
        <f>IF(B41&gt;0,SUBTOTAL(3,B$3:B41),ROW()-2)</f>
        <v>39</v>
      </c>
      <c r="B41" s="7">
        <v>777</v>
      </c>
      <c r="C41" t="str">
        <f>IF(B41="","",PROPER(VLOOKUP(B41,[1]Iscritti!$A$2:$G$1002,2,FALSE)))</f>
        <v>Gasparri Massimiliano</v>
      </c>
      <c r="D41" s="1" t="str">
        <f>IF(B41=""," ",+PROPER(VLOOKUP(B41,[1]Iscritti!$A$2:$G$1002,3,FALSE)))</f>
        <v>M</v>
      </c>
      <c r="E41" t="str">
        <f>IF(B41=""," ",IF(VLOOKUP(B41,[1]Iscritti!$A$2:$G$1002,4,FALSE)="libero",0,VLOOKUP(B41,[1]Iscritti!$A$2:$G$1002,5,FALSE)))</f>
        <v>G.S. Dilettantistico Run…dagi</v>
      </c>
      <c r="F41" s="8">
        <v>2.1944444444444444E-2</v>
      </c>
      <c r="G41" s="9">
        <f t="shared" si="0"/>
        <v>3.6458333333333308E-3</v>
      </c>
      <c r="H41" s="9" t="e">
        <f t="shared" si="1"/>
        <v>#N/A</v>
      </c>
      <c r="I41" s="1" t="str">
        <f>IF(B41=""," ",VLOOKUP(B41,[1]Iscritti!$A$2:$G$1002,7,FALSE))</f>
        <v>VET. MASCH.</v>
      </c>
      <c r="J41" s="1">
        <f>IF(C41="","",COUNTIF($I$3:I41,I41))</f>
        <v>11</v>
      </c>
      <c r="K41" s="1" t="str">
        <f>IF(B41&lt;&gt;"",IF(VLOOKUP(B41,[1]Iscritti!$A$2:$H$1002,8,FALSE)="UISP",[1]Arrivo!I41,""),"")</f>
        <v>VET. MASCH.</v>
      </c>
      <c r="L41" s="1">
        <f>IF(K41&lt;&gt;"",COUNTIF($K$3:K41,K41),"")</f>
        <v>11</v>
      </c>
    </row>
    <row r="42" spans="1:12" x14ac:dyDescent="0.25">
      <c r="A42" s="1">
        <f>IF(B42&gt;0,SUBTOTAL(3,B$3:B42),ROW()-2)</f>
        <v>40</v>
      </c>
      <c r="B42" s="7">
        <v>817</v>
      </c>
      <c r="C42" t="str">
        <f>IF(B42="","",PROPER(VLOOKUP(B42,[1]Iscritti!$A$2:$G$1002,2,FALSE)))</f>
        <v>Esposito Davide</v>
      </c>
      <c r="D42" s="1" t="str">
        <f>IF(B42=""," ",+PROPER(VLOOKUP(B42,[1]Iscritti!$A$2:$G$1002,3,FALSE)))</f>
        <v>M</v>
      </c>
      <c r="E42" t="str">
        <f>IF(B42=""," ",IF(VLOOKUP(B42,[1]Iscritti!$A$2:$G$1002,4,FALSE)="libero",0,VLOOKUP(B42,[1]Iscritti!$A$2:$G$1002,5,FALSE)))</f>
        <v>EXPO FITNESS SPARTAN</v>
      </c>
      <c r="F42" s="8">
        <v>2.2037037037037036E-2</v>
      </c>
      <c r="G42" s="9">
        <f t="shared" si="0"/>
        <v>3.7384259259259228E-3</v>
      </c>
      <c r="H42" s="9" t="e">
        <f t="shared" si="1"/>
        <v>#N/A</v>
      </c>
      <c r="I42" s="1" t="str">
        <f>IF(B42=""," ",VLOOKUP(B42,[1]Iscritti!$A$2:$G$1002,7,FALSE))</f>
        <v>ASS. MASCH.</v>
      </c>
      <c r="J42" s="1">
        <f>IF(C42="","",COUNTIF($I$3:I42,I42))</f>
        <v>27</v>
      </c>
      <c r="K42" s="1" t="str">
        <f>IF(B42&lt;&gt;"",IF(VLOOKUP(B42,[1]Iscritti!$A$2:$H$1002,8,FALSE)="UISP",[1]Arrivo!I42,""),"")</f>
        <v/>
      </c>
      <c r="L42" s="1" t="str">
        <f>IF(K42&lt;&gt;"",COUNTIF($K$3:K42,K42),"")</f>
        <v/>
      </c>
    </row>
    <row r="43" spans="1:12" x14ac:dyDescent="0.25">
      <c r="A43" s="1">
        <f>IF(B43&gt;0,SUBTOTAL(3,B$3:B43),ROW()-2)</f>
        <v>41</v>
      </c>
      <c r="B43" s="7">
        <v>878</v>
      </c>
      <c r="C43" t="str">
        <f>IF(B43="","",PROPER(VLOOKUP(B43,[1]Iscritti!$A$2:$G$1002,2,FALSE)))</f>
        <v>Tommei Marco</v>
      </c>
      <c r="D43" s="1" t="str">
        <f>IF(B43=""," ",+PROPER(VLOOKUP(B43,[1]Iscritti!$A$2:$G$1002,3,FALSE)))</f>
        <v>M</v>
      </c>
      <c r="E43" t="str">
        <f>IF(B43=""," ",IF(VLOOKUP(B43,[1]Iscritti!$A$2:$G$1002,4,FALSE)="libero",0,VLOOKUP(B43,[1]Iscritti!$A$2:$G$1002,5,FALSE)))</f>
        <v>Montecatini Marathon A.S.D.</v>
      </c>
      <c r="F43" s="8">
        <v>2.207175925925926E-2</v>
      </c>
      <c r="G43" s="9">
        <f t="shared" si="0"/>
        <v>3.773148148148147E-3</v>
      </c>
      <c r="H43" s="9" t="e">
        <f t="shared" si="1"/>
        <v>#N/A</v>
      </c>
      <c r="I43" s="1" t="str">
        <f>IF(B43=""," ",VLOOKUP(B43,[1]Iscritti!$A$2:$G$1002,7,FALSE))</f>
        <v>ASS. MASCH.</v>
      </c>
      <c r="J43" s="1">
        <f>IF(C43="","",COUNTIF($I$3:I43,I43))</f>
        <v>28</v>
      </c>
      <c r="K43" s="1" t="str">
        <f>IF(B43&lt;&gt;"",IF(VLOOKUP(B43,[1]Iscritti!$A$2:$H$1002,8,FALSE)="UISP",[1]Arrivo!I43,""),"")</f>
        <v>ASS. MASCH.</v>
      </c>
      <c r="L43" s="1">
        <f>IF(K43&lt;&gt;"",COUNTIF($K$3:K43,K43),"")</f>
        <v>21</v>
      </c>
    </row>
    <row r="44" spans="1:12" x14ac:dyDescent="0.25">
      <c r="A44" s="1">
        <f>IF(B44&gt;0,SUBTOTAL(3,B$3:B44),ROW()-2)</f>
        <v>42</v>
      </c>
      <c r="B44" s="7">
        <v>774</v>
      </c>
      <c r="C44" t="str">
        <f>IF(B44="","",PROPER(VLOOKUP(B44,[1]Iscritti!$A$2:$G$1002,2,FALSE)))</f>
        <v>Canciani Christian</v>
      </c>
      <c r="D44" s="1" t="str">
        <f>IF(B44=""," ",+PROPER(VLOOKUP(B44,[1]Iscritti!$A$2:$G$1002,3,FALSE)))</f>
        <v>M</v>
      </c>
      <c r="E44" t="str">
        <f>IF(B44=""," ",IF(VLOOKUP(B44,[1]Iscritti!$A$2:$G$1002,4,FALSE)="libero",0,VLOOKUP(B44,[1]Iscritti!$A$2:$G$1002,5,FALSE)))</f>
        <v>G.S. Dilettantistico Run…dagi</v>
      </c>
      <c r="F44" s="8">
        <v>2.2534722222222223E-2</v>
      </c>
      <c r="G44" s="9">
        <f t="shared" si="0"/>
        <v>4.2361111111111106E-3</v>
      </c>
      <c r="H44" s="9" t="e">
        <f t="shared" si="1"/>
        <v>#N/A</v>
      </c>
      <c r="I44" s="1" t="str">
        <f>IF(B44=""," ",VLOOKUP(B44,[1]Iscritti!$A$2:$G$1002,7,FALSE))</f>
        <v>VET. MASCH.</v>
      </c>
      <c r="J44" s="1">
        <f>IF(C44="","",COUNTIF($I$3:I44,I44))</f>
        <v>12</v>
      </c>
      <c r="K44" s="1" t="str">
        <f>IF(B44&lt;&gt;"",IF(VLOOKUP(B44,[1]Iscritti!$A$2:$H$1002,8,FALSE)="UISP",[1]Arrivo!I44,""),"")</f>
        <v>VET. MASCH.</v>
      </c>
      <c r="L44" s="1">
        <f>IF(K44&lt;&gt;"",COUNTIF($K$3:K44,K44),"")</f>
        <v>12</v>
      </c>
    </row>
    <row r="45" spans="1:12" x14ac:dyDescent="0.25">
      <c r="A45" s="1">
        <f>IF(B45&gt;0,SUBTOTAL(3,B$3:B45),ROW()-2)</f>
        <v>43</v>
      </c>
      <c r="B45" s="7">
        <v>793</v>
      </c>
      <c r="C45" t="str">
        <f>IF(B45="","",PROPER(VLOOKUP(B45,[1]Iscritti!$A$2:$G$1002,2,FALSE)))</f>
        <v>Salani Alessandro</v>
      </c>
      <c r="D45" s="1" t="str">
        <f>IF(B45=""," ",+PROPER(VLOOKUP(B45,[1]Iscritti!$A$2:$G$1002,3,FALSE)))</f>
        <v>M</v>
      </c>
      <c r="E45" t="str">
        <f>IF(B45=""," ",IF(VLOOKUP(B45,[1]Iscritti!$A$2:$G$1002,4,FALSE)="libero",0,VLOOKUP(B45,[1]Iscritti!$A$2:$G$1002,5,FALSE)))</f>
        <v>A.S.D. Orecchiella Garfagnana</v>
      </c>
      <c r="F45" s="8">
        <v>2.2662037037037036E-2</v>
      </c>
      <c r="G45" s="9">
        <f t="shared" si="0"/>
        <v>4.3634259259259234E-3</v>
      </c>
      <c r="H45" s="9" t="e">
        <f t="shared" si="1"/>
        <v>#N/A</v>
      </c>
      <c r="I45" s="1" t="str">
        <f>IF(B45=""," ",VLOOKUP(B45,[1]Iscritti!$A$2:$G$1002,7,FALSE))</f>
        <v>VET. MASCH.</v>
      </c>
      <c r="J45" s="1">
        <f>IF(C45="","",COUNTIF($I$3:I45,I45))</f>
        <v>13</v>
      </c>
      <c r="K45" s="1" t="str">
        <f>IF(B45&lt;&gt;"",IF(VLOOKUP(B45,[1]Iscritti!$A$2:$H$1002,8,FALSE)="UISP",[1]Arrivo!I45,""),"")</f>
        <v>VET. MASCH.</v>
      </c>
      <c r="L45" s="1">
        <f>IF(K45&lt;&gt;"",COUNTIF($K$3:K45,K45),"")</f>
        <v>13</v>
      </c>
    </row>
    <row r="46" spans="1:12" x14ac:dyDescent="0.25">
      <c r="A46" s="1">
        <f>IF(B46&gt;0,SUBTOTAL(3,B$3:B46),ROW()-2)</f>
        <v>44</v>
      </c>
      <c r="B46" s="7">
        <v>753</v>
      </c>
      <c r="C46" t="str">
        <f>IF(B46="","",PROPER(VLOOKUP(B46,[1]Iscritti!$A$2:$G$1002,2,FALSE)))</f>
        <v>Ghiselli Chiara</v>
      </c>
      <c r="D46" s="1" t="str">
        <f>IF(B46=""," ",+PROPER(VLOOKUP(B46,[1]Iscritti!$A$2:$G$1002,3,FALSE)))</f>
        <v>F</v>
      </c>
      <c r="E46" t="str">
        <f>IF(B46=""," ",IF(VLOOKUP(B46,[1]Iscritti!$A$2:$G$1002,4,FALSE)="libero",0,VLOOKUP(B46,[1]Iscritti!$A$2:$G$1002,5,FALSE)))</f>
        <v>Montecatini Marathon A.S.D.</v>
      </c>
      <c r="F46" s="8">
        <v>2.267361111111111E-2</v>
      </c>
      <c r="G46" s="9">
        <f t="shared" si="0"/>
        <v>4.3749999999999969E-3</v>
      </c>
      <c r="H46" s="9" t="e">
        <f t="shared" si="1"/>
        <v>#N/A</v>
      </c>
      <c r="I46" s="1" t="str">
        <f>IF(B46=""," ",VLOOKUP(B46,[1]Iscritti!$A$2:$G$1002,7,FALSE))</f>
        <v>ASS. FEMM.</v>
      </c>
      <c r="J46" s="1">
        <f>IF(C46="","",COUNTIF($I$3:I46,I46))</f>
        <v>2</v>
      </c>
      <c r="K46" s="1" t="str">
        <f>IF(B46&lt;&gt;"",IF(VLOOKUP(B46,[1]Iscritti!$A$2:$H$1002,8,FALSE)="UISP",[1]Arrivo!I46,""),"")</f>
        <v>ASS. FEMM.</v>
      </c>
      <c r="L46" s="1">
        <f>IF(K46&lt;&gt;"",COUNTIF($K$3:K46,K46),"")</f>
        <v>2</v>
      </c>
    </row>
    <row r="47" spans="1:12" x14ac:dyDescent="0.25">
      <c r="A47" s="1">
        <f>IF(B47&gt;0,SUBTOTAL(3,B$3:B47),ROW()-2)</f>
        <v>45</v>
      </c>
      <c r="B47" s="7">
        <v>736</v>
      </c>
      <c r="C47" t="str">
        <f>IF(B47="","",PROPER(VLOOKUP(B47,[1]Iscritti!$A$2:$G$1002,2,FALSE)))</f>
        <v>Filauro Giampaolo</v>
      </c>
      <c r="D47" s="1" t="str">
        <f>IF(B47=""," ",+PROPER(VLOOKUP(B47,[1]Iscritti!$A$2:$G$1002,3,FALSE)))</f>
        <v>M</v>
      </c>
      <c r="E47" t="str">
        <f>IF(B47=""," ",IF(VLOOKUP(B47,[1]Iscritti!$A$2:$G$1002,4,FALSE)="libero",0,VLOOKUP(B47,[1]Iscritti!$A$2:$G$1002,5,FALSE)))</f>
        <v>G.P. Parco Alpi Apuane</v>
      </c>
      <c r="F47" s="8">
        <v>2.2685185185185187E-2</v>
      </c>
      <c r="G47" s="9">
        <f t="shared" si="0"/>
        <v>4.386574074074074E-3</v>
      </c>
      <c r="H47" s="9" t="e">
        <f t="shared" si="1"/>
        <v>#N/A</v>
      </c>
      <c r="I47" s="1" t="str">
        <f>IF(B47=""," ",VLOOKUP(B47,[1]Iscritti!$A$2:$G$1002,7,FALSE))</f>
        <v>VET. MASCH.</v>
      </c>
      <c r="J47" s="1">
        <f>IF(C47="","",COUNTIF($I$3:I47,I47))</f>
        <v>14</v>
      </c>
      <c r="K47" s="1" t="str">
        <f>IF(B47&lt;&gt;"",IF(VLOOKUP(B47,[1]Iscritti!$A$2:$H$1002,8,FALSE)="UISP",[1]Arrivo!I47,""),"")</f>
        <v/>
      </c>
      <c r="L47" s="1" t="str">
        <f>IF(K47&lt;&gt;"",COUNTIF($K$3:K47,K47),"")</f>
        <v/>
      </c>
    </row>
    <row r="48" spans="1:12" x14ac:dyDescent="0.25">
      <c r="A48" s="1">
        <f>IF(B48&gt;0,SUBTOTAL(3,B$3:B48),ROW()-2)</f>
        <v>46</v>
      </c>
      <c r="B48" s="7">
        <v>757</v>
      </c>
      <c r="C48" t="str">
        <f>IF(B48="","",PROPER(VLOOKUP(B48,[1]Iscritti!$A$2:$G$1002,2,FALSE)))</f>
        <v>Marcantelli Roberto</v>
      </c>
      <c r="D48" s="1" t="str">
        <f>IF(B48=""," ",+PROPER(VLOOKUP(B48,[1]Iscritti!$A$2:$G$1002,3,FALSE)))</f>
        <v>M</v>
      </c>
      <c r="E48" t="str">
        <f>IF(B48=""," ",IF(VLOOKUP(B48,[1]Iscritti!$A$2:$G$1002,4,FALSE)="libero",0,VLOOKUP(B48,[1]Iscritti!$A$2:$G$1002,5,FALSE)))</f>
        <v>Montecatini Marathon A.S.D.</v>
      </c>
      <c r="F48" s="8">
        <v>2.269675925925926E-2</v>
      </c>
      <c r="G48" s="9">
        <f t="shared" si="0"/>
        <v>4.3981481481481476E-3</v>
      </c>
      <c r="H48" s="9" t="e">
        <f t="shared" si="1"/>
        <v>#N/A</v>
      </c>
      <c r="I48" s="1" t="str">
        <f>IF(B48=""," ",VLOOKUP(B48,[1]Iscritti!$A$2:$G$1002,7,FALSE))</f>
        <v>ARG. MASCH.</v>
      </c>
      <c r="J48" s="1">
        <f>IF(C48="","",COUNTIF($I$3:I48,I48))</f>
        <v>2</v>
      </c>
      <c r="K48" s="1" t="str">
        <f>IF(B48&lt;&gt;"",IF(VLOOKUP(B48,[1]Iscritti!$A$2:$H$1002,8,FALSE)="UISP",[1]Arrivo!I48,""),"")</f>
        <v>ARG. MASCH.</v>
      </c>
      <c r="L48" s="1">
        <f>IF(K48&lt;&gt;"",COUNTIF($K$3:K48,K48),"")</f>
        <v>2</v>
      </c>
    </row>
    <row r="49" spans="1:12" x14ac:dyDescent="0.25">
      <c r="A49" s="1">
        <f>IF(B49&gt;0,SUBTOTAL(3,B$3:B49),ROW()-2)</f>
        <v>47</v>
      </c>
      <c r="B49" s="7">
        <v>773</v>
      </c>
      <c r="C49" t="str">
        <f>IF(B49="","",PROPER(VLOOKUP(B49,[1]Iscritti!$A$2:$G$1002,2,FALSE)))</f>
        <v>Turco Davide</v>
      </c>
      <c r="D49" s="1" t="str">
        <f>IF(B49=""," ",+PROPER(VLOOKUP(B49,[1]Iscritti!$A$2:$G$1002,3,FALSE)))</f>
        <v>M</v>
      </c>
      <c r="E49" t="str">
        <f>IF(B49=""," ",IF(VLOOKUP(B49,[1]Iscritti!$A$2:$G$1002,4,FALSE)="libero",0,VLOOKUP(B49,[1]Iscritti!$A$2:$G$1002,5,FALSE)))</f>
        <v>A.S.D. Marciatori Antraccoli</v>
      </c>
      <c r="F49" s="8">
        <v>2.2708333333333334E-2</v>
      </c>
      <c r="G49" s="9">
        <f t="shared" si="0"/>
        <v>4.4097222222222211E-3</v>
      </c>
      <c r="H49" s="9" t="e">
        <f t="shared" si="1"/>
        <v>#N/A</v>
      </c>
      <c r="I49" s="1" t="str">
        <f>IF(B49=""," ",VLOOKUP(B49,[1]Iscritti!$A$2:$G$1002,7,FALSE))</f>
        <v>ASS. MASCH.</v>
      </c>
      <c r="J49" s="1">
        <f>IF(C49="","",COUNTIF($I$3:I49,I49))</f>
        <v>29</v>
      </c>
      <c r="K49" s="1" t="str">
        <f>IF(B49&lt;&gt;"",IF(VLOOKUP(B49,[1]Iscritti!$A$2:$H$1002,8,FALSE)="UISP",[1]Arrivo!I49,""),"")</f>
        <v/>
      </c>
      <c r="L49" s="1" t="str">
        <f>IF(K49&lt;&gt;"",COUNTIF($K$3:K49,K49),"")</f>
        <v/>
      </c>
    </row>
    <row r="50" spans="1:12" x14ac:dyDescent="0.25">
      <c r="A50" s="1">
        <f>IF(B50&gt;0,SUBTOTAL(3,B$3:B50),ROW()-2)</f>
        <v>48</v>
      </c>
      <c r="B50" s="7">
        <v>791</v>
      </c>
      <c r="C50" t="str">
        <f>IF(B50="","",PROPER(VLOOKUP(B50,[1]Iscritti!$A$2:$G$1002,2,FALSE)))</f>
        <v>Martini Antonio</v>
      </c>
      <c r="D50" s="1" t="str">
        <f>IF(B50=""," ",+PROPER(VLOOKUP(B50,[1]Iscritti!$A$2:$G$1002,3,FALSE)))</f>
        <v>M</v>
      </c>
      <c r="E50" t="str">
        <f>IF(B50=""," ",IF(VLOOKUP(B50,[1]Iscritti!$A$2:$G$1002,4,FALSE)="libero",0,VLOOKUP(B50,[1]Iscritti!$A$2:$G$1002,5,FALSE)))</f>
        <v>A.S.D. Orecchiella Garfagnana</v>
      </c>
      <c r="F50" s="8">
        <v>2.2719907407407407E-2</v>
      </c>
      <c r="G50" s="9">
        <f t="shared" si="0"/>
        <v>4.4212962962962947E-3</v>
      </c>
      <c r="H50" s="9" t="e">
        <f t="shared" si="1"/>
        <v>#N/A</v>
      </c>
      <c r="I50" s="1" t="str">
        <f>IF(B50=""," ",VLOOKUP(B50,[1]Iscritti!$A$2:$G$1002,7,FALSE))</f>
        <v>VET. MASCH.</v>
      </c>
      <c r="J50" s="1">
        <f>IF(C50="","",COUNTIF($I$3:I50,I50))</f>
        <v>15</v>
      </c>
      <c r="K50" s="1" t="str">
        <f>IF(B50&lt;&gt;"",IF(VLOOKUP(B50,[1]Iscritti!$A$2:$H$1002,8,FALSE)="UISP",[1]Arrivo!I50,""),"")</f>
        <v>VET. MASCH.</v>
      </c>
      <c r="L50" s="1">
        <f>IF(K50&lt;&gt;"",COUNTIF($K$3:K50,K50),"")</f>
        <v>14</v>
      </c>
    </row>
    <row r="51" spans="1:12" x14ac:dyDescent="0.25">
      <c r="A51" s="1">
        <f>IF(B51&gt;0,SUBTOTAL(3,B$3:B51),ROW()-2)</f>
        <v>49</v>
      </c>
      <c r="B51" s="7">
        <v>828</v>
      </c>
      <c r="C51" t="str">
        <f>IF(B51="","",PROPER(VLOOKUP(B51,[1]Iscritti!$A$2:$G$1002,2,FALSE)))</f>
        <v>Stefanini Moreno</v>
      </c>
      <c r="D51" s="1" t="str">
        <f>IF(B51=""," ",+PROPER(VLOOKUP(B51,[1]Iscritti!$A$2:$G$1002,3,FALSE)))</f>
        <v>M</v>
      </c>
      <c r="E51" t="str">
        <f>IF(B51=""," ",IF(VLOOKUP(B51,[1]Iscritti!$A$2:$G$1002,4,FALSE)="libero",0,VLOOKUP(B51,[1]Iscritti!$A$2:$G$1002,5,FALSE)))</f>
        <v>A.S.D. G.P. La Stanca</v>
      </c>
      <c r="F51" s="8">
        <v>2.2754629629629628E-2</v>
      </c>
      <c r="G51" s="9">
        <f t="shared" si="0"/>
        <v>4.4560185185185154E-3</v>
      </c>
      <c r="H51" s="9" t="e">
        <f t="shared" si="1"/>
        <v>#N/A</v>
      </c>
      <c r="I51" s="1" t="str">
        <f>IF(B51=""," ",VLOOKUP(B51,[1]Iscritti!$A$2:$G$1002,7,FALSE))</f>
        <v>VET. MASCH.</v>
      </c>
      <c r="J51" s="1">
        <f>IF(C51="","",COUNTIF($I$3:I51,I51))</f>
        <v>16</v>
      </c>
      <c r="K51" s="1" t="str">
        <f>IF(B51&lt;&gt;"",IF(VLOOKUP(B51,[1]Iscritti!$A$2:$H$1002,8,FALSE)="UISP",[1]Arrivo!I51,""),"")</f>
        <v>VET. MASCH.</v>
      </c>
      <c r="L51" s="1">
        <f>IF(K51&lt;&gt;"",COUNTIF($K$3:K51,K51),"")</f>
        <v>15</v>
      </c>
    </row>
    <row r="52" spans="1:12" x14ac:dyDescent="0.25">
      <c r="A52" s="1">
        <f>IF(B52&gt;0,SUBTOTAL(3,B$3:B52),ROW()-2)</f>
        <v>50</v>
      </c>
      <c r="B52" s="7">
        <v>810</v>
      </c>
      <c r="C52" t="str">
        <f>IF(B52="","",PROPER(VLOOKUP(B52,[1]Iscritti!$A$2:$G$1002,2,FALSE)))</f>
        <v>Mainardi Luca</v>
      </c>
      <c r="D52" s="1" t="str">
        <f>IF(B52=""," ",+PROPER(VLOOKUP(B52,[1]Iscritti!$A$2:$G$1002,3,FALSE)))</f>
        <v>M</v>
      </c>
      <c r="E52" t="str">
        <f>IF(B52=""," ",IF(VLOOKUP(B52,[1]Iscritti!$A$2:$G$1002,4,FALSE)="libero",0,VLOOKUP(B52,[1]Iscritti!$A$2:$G$1002,5,FALSE)))</f>
        <v>ASD Podistica Galleno -Riccardo Gonfiantini-</v>
      </c>
      <c r="F52" s="8">
        <v>2.2800925925925926E-2</v>
      </c>
      <c r="G52" s="9">
        <f t="shared" si="0"/>
        <v>4.5023148148148132E-3</v>
      </c>
      <c r="H52" s="9" t="e">
        <f t="shared" si="1"/>
        <v>#N/A</v>
      </c>
      <c r="I52" s="1" t="str">
        <f>IF(B52=""," ",VLOOKUP(B52,[1]Iscritti!$A$2:$G$1002,7,FALSE))</f>
        <v>ASS. MASCH.</v>
      </c>
      <c r="J52" s="1">
        <f>IF(C52="","",COUNTIF($I$3:I52,I52))</f>
        <v>30</v>
      </c>
      <c r="K52" s="1" t="str">
        <f>IF(B52&lt;&gt;"",IF(VLOOKUP(B52,[1]Iscritti!$A$2:$H$1002,8,FALSE)="UISP",[1]Arrivo!I52,""),"")</f>
        <v>ASS. MASCH.</v>
      </c>
      <c r="L52" s="1">
        <f>IF(K52&lt;&gt;"",COUNTIF($K$3:K52,K52),"")</f>
        <v>22</v>
      </c>
    </row>
    <row r="53" spans="1:12" x14ac:dyDescent="0.25">
      <c r="A53" s="1">
        <f>IF(B53&gt;0,SUBTOTAL(3,B$3:B53),ROW()-2)</f>
        <v>51</v>
      </c>
      <c r="B53" s="7">
        <v>794</v>
      </c>
      <c r="C53" t="str">
        <f>IF(B53="","",PROPER(VLOOKUP(B53,[1]Iscritti!$A$2:$G$1002,2,FALSE)))</f>
        <v>Dami Elisa</v>
      </c>
      <c r="D53" s="1" t="str">
        <f>IF(B53=""," ",+PROPER(VLOOKUP(B53,[1]Iscritti!$A$2:$G$1002,3,FALSE)))</f>
        <v>F</v>
      </c>
      <c r="E53" t="str">
        <f>IF(B53=""," ",IF(VLOOKUP(B53,[1]Iscritti!$A$2:$G$1002,4,FALSE)="libero",0,VLOOKUP(B53,[1]Iscritti!$A$2:$G$1002,5,FALSE)))</f>
        <v>ASD Atletica Vinci</v>
      </c>
      <c r="F53" s="8">
        <v>2.3020833333333334E-2</v>
      </c>
      <c r="G53" s="9">
        <f t="shared" si="0"/>
        <v>4.7222222222222214E-3</v>
      </c>
      <c r="H53" s="9" t="e">
        <f t="shared" si="1"/>
        <v>#N/A</v>
      </c>
      <c r="I53" s="1" t="str">
        <f>IF(B53=""," ",VLOOKUP(B53,[1]Iscritti!$A$2:$G$1002,7,FALSE))</f>
        <v>ASS. FEMM.</v>
      </c>
      <c r="J53" s="1">
        <f>IF(C53="","",COUNTIF($I$3:I53,I53))</f>
        <v>3</v>
      </c>
      <c r="K53" s="1" t="str">
        <f>IF(B53&lt;&gt;"",IF(VLOOKUP(B53,[1]Iscritti!$A$2:$H$1002,8,FALSE)="UISP",[1]Arrivo!I53,""),"")</f>
        <v>ASS. FEMM.</v>
      </c>
      <c r="L53" s="1">
        <f>IF(K53&lt;&gt;"",COUNTIF($K$3:K53,K53),"")</f>
        <v>3</v>
      </c>
    </row>
    <row r="54" spans="1:12" x14ac:dyDescent="0.25">
      <c r="A54" s="1">
        <f>IF(B54&gt;0,SUBTOTAL(3,B$3:B54),ROW()-2)</f>
        <v>52</v>
      </c>
      <c r="B54" s="7">
        <v>844</v>
      </c>
      <c r="C54" t="str">
        <f>IF(B54="","",PROPER(VLOOKUP(B54,[1]Iscritti!$A$2:$G$1002,2,FALSE)))</f>
        <v>Morganti Luca</v>
      </c>
      <c r="D54" s="1" t="str">
        <f>IF(B54=""," ",+PROPER(VLOOKUP(B54,[1]Iscritti!$A$2:$G$1002,3,FALSE)))</f>
        <v>M</v>
      </c>
      <c r="E54" t="str">
        <f>IF(B54=""," ",IF(VLOOKUP(B54,[1]Iscritti!$A$2:$G$1002,4,FALSE)="libero",0,VLOOKUP(B54,[1]Iscritti!$A$2:$G$1002,5,FALSE)))</f>
        <v>I Ghibellini G.P. Massa e Cozzile A.S.D.</v>
      </c>
      <c r="F54" s="8">
        <v>2.3090277777777779E-2</v>
      </c>
      <c r="G54" s="9">
        <f t="shared" si="0"/>
        <v>4.7916666666666663E-3</v>
      </c>
      <c r="H54" s="9" t="e">
        <f t="shared" si="1"/>
        <v>#N/A</v>
      </c>
      <c r="I54" s="1" t="str">
        <f>IF(B54=""," ",VLOOKUP(B54,[1]Iscritti!$A$2:$G$1002,7,FALSE))</f>
        <v>ASS. MASCH.</v>
      </c>
      <c r="J54" s="1">
        <f>IF(C54="","",COUNTIF($I$3:I54,I54))</f>
        <v>31</v>
      </c>
      <c r="K54" s="1" t="str">
        <f>IF(B54&lt;&gt;"",IF(VLOOKUP(B54,[1]Iscritti!$A$2:$H$1002,8,FALSE)="UISP",[1]Arrivo!I54,""),"")</f>
        <v>ASS. MASCH.</v>
      </c>
      <c r="L54" s="1">
        <f>IF(K54&lt;&gt;"",COUNTIF($K$3:K54,K54),"")</f>
        <v>23</v>
      </c>
    </row>
    <row r="55" spans="1:12" x14ac:dyDescent="0.25">
      <c r="A55" s="1">
        <f>IF(B55&gt;0,SUBTOTAL(3,B$3:B55),ROW()-2)</f>
        <v>53</v>
      </c>
      <c r="B55" s="7">
        <v>853</v>
      </c>
      <c r="C55" t="str">
        <f>IF(B55="","",PROPER(VLOOKUP(B55,[1]Iscritti!$A$2:$G$1002,2,FALSE)))</f>
        <v>Parlanti Massimo</v>
      </c>
      <c r="D55" s="1" t="str">
        <f>IF(B55=""," ",+PROPER(VLOOKUP(B55,[1]Iscritti!$A$2:$G$1002,3,FALSE)))</f>
        <v>M</v>
      </c>
      <c r="E55" t="str">
        <f>IF(B55=""," ",IF(VLOOKUP(B55,[1]Iscritti!$A$2:$G$1002,4,FALSE)="libero",0,VLOOKUP(B55,[1]Iscritti!$A$2:$G$1002,5,FALSE)))</f>
        <v>Atletica Montecatini A.S.D.</v>
      </c>
      <c r="F55" s="8">
        <v>2.3171296296296297E-2</v>
      </c>
      <c r="G55" s="9">
        <f t="shared" si="0"/>
        <v>4.8726851851851848E-3</v>
      </c>
      <c r="H55" s="9" t="e">
        <f t="shared" si="1"/>
        <v>#N/A</v>
      </c>
      <c r="I55" s="1" t="str">
        <f>IF(B55=""," ",VLOOKUP(B55,[1]Iscritti!$A$2:$G$1002,7,FALSE))</f>
        <v>ARG. MASCH.</v>
      </c>
      <c r="J55" s="1">
        <f>IF(C55="","",COUNTIF($I$3:I55,I55))</f>
        <v>3</v>
      </c>
      <c r="K55" s="1" t="str">
        <f>IF(B55&lt;&gt;"",IF(VLOOKUP(B55,[1]Iscritti!$A$2:$H$1002,8,FALSE)="UISP",[1]Arrivo!I55,""),"")</f>
        <v>ARG. MASCH.</v>
      </c>
      <c r="L55" s="1">
        <f>IF(K55&lt;&gt;"",COUNTIF($K$3:K55,K55),"")</f>
        <v>3</v>
      </c>
    </row>
    <row r="56" spans="1:12" x14ac:dyDescent="0.25">
      <c r="A56" s="1">
        <f>IF(B56&gt;0,SUBTOTAL(3,B$3:B56),ROW()-2)</f>
        <v>54</v>
      </c>
      <c r="B56" s="7">
        <v>819</v>
      </c>
      <c r="C56" t="str">
        <f>IF(B56="","",PROPER(VLOOKUP(B56,[1]Iscritti!$A$2:$G$1002,2,FALSE)))</f>
        <v>Bolognesi Rinaldo</v>
      </c>
      <c r="D56" s="1" t="str">
        <f>IF(B56=""," ",+PROPER(VLOOKUP(B56,[1]Iscritti!$A$2:$G$1002,3,FALSE)))</f>
        <v>M</v>
      </c>
      <c r="E56" t="str">
        <f>IF(B56=""," ",IF(VLOOKUP(B56,[1]Iscritti!$A$2:$G$1002,4,FALSE)="libero",0,VLOOKUP(B56,[1]Iscritti!$A$2:$G$1002,5,FALSE)))</f>
        <v>ASD Atletica Vinci</v>
      </c>
      <c r="F56" s="8">
        <v>2.3240740740740742E-2</v>
      </c>
      <c r="G56" s="9">
        <f t="shared" si="0"/>
        <v>4.9421296296296297E-3</v>
      </c>
      <c r="H56" s="9" t="str">
        <f t="shared" si="1"/>
        <v/>
      </c>
      <c r="I56" s="1" t="str">
        <f>IF(B56=""," ",VLOOKUP(B56,[1]Iscritti!$A$2:$G$1002,7,FALSE))</f>
        <v>ORO MASCH.</v>
      </c>
      <c r="J56" s="1">
        <f>IF(C56="","",COUNTIF($I$3:I56,I56))</f>
        <v>1</v>
      </c>
      <c r="K56" s="1" t="str">
        <f>IF(B56&lt;&gt;"",IF(VLOOKUP(B56,[1]Iscritti!$A$2:$H$1002,8,FALSE)="UISP",[1]Arrivo!I56,""),"")</f>
        <v>ORO MASCH.</v>
      </c>
      <c r="L56" s="1">
        <f>IF(K56&lt;&gt;"",COUNTIF($K$3:K56,K56),"")</f>
        <v>1</v>
      </c>
    </row>
    <row r="57" spans="1:12" x14ac:dyDescent="0.25">
      <c r="A57" s="1">
        <f>IF(B57&gt;0,SUBTOTAL(3,B$3:B57),ROW()-2)</f>
        <v>55</v>
      </c>
      <c r="B57" s="7">
        <v>831</v>
      </c>
      <c r="C57" t="str">
        <f>IF(B57="","",PROPER(VLOOKUP(B57,[1]Iscritti!$A$2:$G$1002,2,FALSE)))</f>
        <v>Bozzi Massimiliano</v>
      </c>
      <c r="D57" s="1" t="str">
        <f>IF(B57=""," ",+PROPER(VLOOKUP(B57,[1]Iscritti!$A$2:$G$1002,3,FALSE)))</f>
        <v>M</v>
      </c>
      <c r="E57" t="str">
        <f>IF(B57=""," ",IF(VLOOKUP(B57,[1]Iscritti!$A$2:$G$1002,4,FALSE)="libero",0,VLOOKUP(B57,[1]Iscritti!$A$2:$G$1002,5,FALSE)))</f>
        <v>G.S. Camigliano</v>
      </c>
      <c r="F57" s="8">
        <v>2.329861111111111E-2</v>
      </c>
      <c r="G57" s="9">
        <f t="shared" si="0"/>
        <v>4.9999999999999975E-3</v>
      </c>
      <c r="H57" s="9" t="e">
        <f t="shared" si="1"/>
        <v>#N/A</v>
      </c>
      <c r="I57" s="1" t="str">
        <f>IF(B57=""," ",VLOOKUP(B57,[1]Iscritti!$A$2:$G$1002,7,FALSE))</f>
        <v>ASS. MASCH.</v>
      </c>
      <c r="J57" s="1">
        <f>IF(C57="","",COUNTIF($I$3:I57,I57))</f>
        <v>32</v>
      </c>
      <c r="K57" s="1" t="str">
        <f>IF(B57&lt;&gt;"",IF(VLOOKUP(B57,[1]Iscritti!$A$2:$H$1002,8,FALSE)="UISP",[1]Arrivo!I57,""),"")</f>
        <v>ASS. MASCH.</v>
      </c>
      <c r="L57" s="1">
        <f>IF(K57&lt;&gt;"",COUNTIF($K$3:K57,K57),"")</f>
        <v>24</v>
      </c>
    </row>
    <row r="58" spans="1:12" x14ac:dyDescent="0.25">
      <c r="A58" s="1">
        <f>IF(B58&gt;0,SUBTOTAL(3,B$3:B58),ROW()-2)</f>
        <v>56</v>
      </c>
      <c r="B58" s="7">
        <v>836</v>
      </c>
      <c r="C58" t="str">
        <f>IF(B58="","",PROPER(VLOOKUP(B58,[1]Iscritti!$A$2:$G$1002,2,FALSE)))</f>
        <v>Orsi Renato</v>
      </c>
      <c r="D58" s="1" t="str">
        <f>IF(B58=""," ",+PROPER(VLOOKUP(B58,[1]Iscritti!$A$2:$G$1002,3,FALSE)))</f>
        <v>M</v>
      </c>
      <c r="E58" t="str">
        <f>IF(B58=""," ",IF(VLOOKUP(B58,[1]Iscritti!$A$2:$G$1002,4,FALSE)="libero",0,VLOOKUP(B58,[1]Iscritti!$A$2:$G$1002,5,FALSE)))</f>
        <v>ASD Atletica Amaranto</v>
      </c>
      <c r="F58" s="8">
        <v>2.3402777777777779E-2</v>
      </c>
      <c r="G58" s="9">
        <f t="shared" si="0"/>
        <v>5.1041666666666666E-3</v>
      </c>
      <c r="H58" s="9" t="e">
        <f t="shared" si="1"/>
        <v>#N/A</v>
      </c>
      <c r="I58" s="1" t="str">
        <f>IF(B58=""," ",VLOOKUP(B58,[1]Iscritti!$A$2:$G$1002,7,FALSE))</f>
        <v>ARG. MASCH.</v>
      </c>
      <c r="J58" s="1">
        <f>IF(C58="","",COUNTIF($I$3:I58,I58))</f>
        <v>4</v>
      </c>
      <c r="K58" s="1" t="str">
        <f>IF(B58&lt;&gt;"",IF(VLOOKUP(B58,[1]Iscritti!$A$2:$H$1002,8,FALSE)="UISP",[1]Arrivo!I58,""),"")</f>
        <v/>
      </c>
      <c r="L58" s="1" t="str">
        <f>IF(K58&lt;&gt;"",COUNTIF($K$3:K58,K58),"")</f>
        <v/>
      </c>
    </row>
    <row r="59" spans="1:12" x14ac:dyDescent="0.25">
      <c r="A59" s="1">
        <f>IF(B59&gt;0,SUBTOTAL(3,B$3:B59),ROW()-2)</f>
        <v>57</v>
      </c>
      <c r="B59" s="7">
        <v>837</v>
      </c>
      <c r="C59" t="str">
        <f>IF(B59="","",PROPER(VLOOKUP(B59,[1]Iscritti!$A$2:$G$1002,2,FALSE)))</f>
        <v>Orsi Federico</v>
      </c>
      <c r="D59" s="1" t="str">
        <f>IF(B59=""," ",+PROPER(VLOOKUP(B59,[1]Iscritti!$A$2:$G$1002,3,FALSE)))</f>
        <v>M</v>
      </c>
      <c r="E59" t="str">
        <f>IF(B59=""," ",IF(VLOOKUP(B59,[1]Iscritti!$A$2:$G$1002,4,FALSE)="libero",0,VLOOKUP(B59,[1]Iscritti!$A$2:$G$1002,5,FALSE)))</f>
        <v>ASD Atletica Amaranto</v>
      </c>
      <c r="F59" s="8">
        <v>2.3414351851851853E-2</v>
      </c>
      <c r="G59" s="9">
        <f t="shared" si="0"/>
        <v>5.1157407407407401E-3</v>
      </c>
      <c r="H59" s="9" t="e">
        <f t="shared" si="1"/>
        <v>#N/A</v>
      </c>
      <c r="I59" s="1" t="str">
        <f>IF(B59=""," ",VLOOKUP(B59,[1]Iscritti!$A$2:$G$1002,7,FALSE))</f>
        <v>ASS. MASCH.</v>
      </c>
      <c r="J59" s="1">
        <f>IF(C59="","",COUNTIF($I$3:I59,I59))</f>
        <v>33</v>
      </c>
      <c r="K59" s="1" t="str">
        <f>IF(B59&lt;&gt;"",IF(VLOOKUP(B59,[1]Iscritti!$A$2:$H$1002,8,FALSE)="UISP",[1]Arrivo!I59,""),"")</f>
        <v/>
      </c>
      <c r="L59" s="1" t="str">
        <f>IF(K59&lt;&gt;"",COUNTIF($K$3:K59,K59),"")</f>
        <v/>
      </c>
    </row>
    <row r="60" spans="1:12" x14ac:dyDescent="0.25">
      <c r="A60" s="1">
        <f>IF(B60&gt;0,SUBTOTAL(3,B$3:B60),ROW()-2)</f>
        <v>58</v>
      </c>
      <c r="B60" s="7">
        <v>792</v>
      </c>
      <c r="C60" t="str">
        <f>IF(B60="","",PROPER(VLOOKUP(B60,[1]Iscritti!$A$2:$G$1002,2,FALSE)))</f>
        <v>Simoncini Stefano</v>
      </c>
      <c r="D60" s="1" t="str">
        <f>IF(B60=""," ",+PROPER(VLOOKUP(B60,[1]Iscritti!$A$2:$G$1002,3,FALSE)))</f>
        <v>M</v>
      </c>
      <c r="E60" t="str">
        <f>IF(B60=""," ",IF(VLOOKUP(B60,[1]Iscritti!$A$2:$G$1002,4,FALSE)="libero",0,VLOOKUP(B60,[1]Iscritti!$A$2:$G$1002,5,FALSE)))</f>
        <v>A.S.D. Golfo dei Poeti</v>
      </c>
      <c r="F60" s="8">
        <v>2.3495370370370371E-2</v>
      </c>
      <c r="G60" s="9">
        <f t="shared" si="0"/>
        <v>5.1967592592592586E-3</v>
      </c>
      <c r="H60" s="9" t="e">
        <f t="shared" si="1"/>
        <v>#N/A</v>
      </c>
      <c r="I60" s="1" t="str">
        <f>IF(B60=""," ",VLOOKUP(B60,[1]Iscritti!$A$2:$G$1002,7,FALSE))</f>
        <v>ASS. MASCH.</v>
      </c>
      <c r="J60" s="1">
        <f>IF(C60="","",COUNTIF($I$3:I60,I60))</f>
        <v>34</v>
      </c>
      <c r="K60" s="1" t="str">
        <f>IF(B60&lt;&gt;"",IF(VLOOKUP(B60,[1]Iscritti!$A$2:$H$1002,8,FALSE)="UISP",[1]Arrivo!I60,""),"")</f>
        <v>ASS. MASCH.</v>
      </c>
      <c r="L60" s="1">
        <f>IF(K60&lt;&gt;"",COUNTIF($K$3:K60,K60),"")</f>
        <v>25</v>
      </c>
    </row>
    <row r="61" spans="1:12" x14ac:dyDescent="0.25">
      <c r="A61" s="1">
        <f>IF(B61&gt;0,SUBTOTAL(3,B$3:B61),ROW()-2)</f>
        <v>59</v>
      </c>
      <c r="B61" s="7">
        <v>787</v>
      </c>
      <c r="C61" t="str">
        <f>IF(B61="","",PROPER(VLOOKUP(B61,[1]Iscritti!$A$2:$G$1002,2,FALSE)))</f>
        <v>Pisani Marco</v>
      </c>
      <c r="D61" s="1" t="str">
        <f>IF(B61=""," ",+PROPER(VLOOKUP(B61,[1]Iscritti!$A$2:$G$1002,3,FALSE)))</f>
        <v>M</v>
      </c>
      <c r="E61" t="str">
        <f>IF(B61=""," ",IF(VLOOKUP(B61,[1]Iscritti!$A$2:$G$1002,4,FALSE)="libero",0,VLOOKUP(B61,[1]Iscritti!$A$2:$G$1002,5,FALSE)))</f>
        <v>La Galla A.S.D.</v>
      </c>
      <c r="F61" s="8">
        <v>2.3622685185185184E-2</v>
      </c>
      <c r="G61" s="9">
        <f t="shared" si="0"/>
        <v>5.3240740740740713E-3</v>
      </c>
      <c r="H61" s="9" t="e">
        <f t="shared" si="1"/>
        <v>#N/A</v>
      </c>
      <c r="I61" s="1" t="str">
        <f>IF(B61=""," ",VLOOKUP(B61,[1]Iscritti!$A$2:$G$1002,7,FALSE))</f>
        <v>ARG. MASCH.</v>
      </c>
      <c r="J61" s="1">
        <f>IF(C61="","",COUNTIF($I$3:I61,I61))</f>
        <v>5</v>
      </c>
      <c r="K61" s="1" t="str">
        <f>IF(B61&lt;&gt;"",IF(VLOOKUP(B61,[1]Iscritti!$A$2:$H$1002,8,FALSE)="UISP",[1]Arrivo!I61,""),"")</f>
        <v>ARG. MASCH.</v>
      </c>
      <c r="L61" s="1">
        <f>IF(K61&lt;&gt;"",COUNTIF($K$3:K61,K61),"")</f>
        <v>4</v>
      </c>
    </row>
    <row r="62" spans="1:12" x14ac:dyDescent="0.25">
      <c r="A62" s="1">
        <f>IF(B62&gt;0,SUBTOTAL(3,B$3:B62),ROW()-2)</f>
        <v>60</v>
      </c>
      <c r="B62" s="7">
        <v>790</v>
      </c>
      <c r="C62" t="str">
        <f>IF(B62="","",PROPER(VLOOKUP(B62,[1]Iscritti!$A$2:$G$1002,2,FALSE)))</f>
        <v>Francione Michela</v>
      </c>
      <c r="D62" s="1" t="str">
        <f>IF(B62=""," ",+PROPER(VLOOKUP(B62,[1]Iscritti!$A$2:$G$1002,3,FALSE)))</f>
        <v>F</v>
      </c>
      <c r="E62" t="str">
        <f>IF(B62=""," ",IF(VLOOKUP(B62,[1]Iscritti!$A$2:$G$1002,4,FALSE)="libero",0,VLOOKUP(B62,[1]Iscritti!$A$2:$G$1002,5,FALSE)))</f>
        <v>Atletica Castello</v>
      </c>
      <c r="F62" s="8">
        <v>2.3645833333333335E-2</v>
      </c>
      <c r="G62" s="9">
        <f t="shared" si="0"/>
        <v>5.347222222222222E-3</v>
      </c>
      <c r="H62" s="9" t="str">
        <f t="shared" si="1"/>
        <v/>
      </c>
      <c r="I62" s="1" t="str">
        <f>IF(B62=""," ",VLOOKUP(B62,[1]Iscritti!$A$2:$G$1002,7,FALSE))</f>
        <v>VET. FEMM.</v>
      </c>
      <c r="J62" s="1">
        <f>IF(C62="","",COUNTIF($I$3:I62,I62))</f>
        <v>1</v>
      </c>
      <c r="K62" s="1" t="str">
        <f>IF(B62&lt;&gt;"",IF(VLOOKUP(B62,[1]Iscritti!$A$2:$H$1002,8,FALSE)="UISP",[1]Arrivo!I62,""),"")</f>
        <v>VET. FEMM.</v>
      </c>
      <c r="L62" s="1">
        <f>IF(K62&lt;&gt;"",COUNTIF($K$3:K62,K62),"")</f>
        <v>1</v>
      </c>
    </row>
    <row r="63" spans="1:12" x14ac:dyDescent="0.25">
      <c r="A63" s="1">
        <f>IF(B63&gt;0,SUBTOTAL(3,B$3:B63),ROW()-2)</f>
        <v>61</v>
      </c>
      <c r="B63" s="7">
        <v>783</v>
      </c>
      <c r="C63" t="str">
        <f>IF(B63="","",PROPER(VLOOKUP(B63,[1]Iscritti!$A$2:$G$1002,2,FALSE)))</f>
        <v>Secchi Luca</v>
      </c>
      <c r="D63" s="1" t="str">
        <f>IF(B63=""," ",+PROPER(VLOOKUP(B63,[1]Iscritti!$A$2:$G$1002,3,FALSE)))</f>
        <v>M</v>
      </c>
      <c r="E63" t="str">
        <f>IF(B63=""," ",IF(VLOOKUP(B63,[1]Iscritti!$A$2:$G$1002,4,FALSE)="libero",0,VLOOKUP(B63,[1]Iscritti!$A$2:$G$1002,5,FALSE)))</f>
        <v>G.S. Dilettantistico Run…dagi</v>
      </c>
      <c r="F63" s="8">
        <v>2.3657407407407408E-2</v>
      </c>
      <c r="G63" s="9">
        <f t="shared" si="0"/>
        <v>5.3587962962962955E-3</v>
      </c>
      <c r="H63" s="9" t="e">
        <f t="shared" si="1"/>
        <v>#N/A</v>
      </c>
      <c r="I63" s="1" t="str">
        <f>IF(B63=""," ",VLOOKUP(B63,[1]Iscritti!$A$2:$G$1002,7,FALSE))</f>
        <v>ASS. MASCH.</v>
      </c>
      <c r="J63" s="1">
        <f>IF(C63="","",COUNTIF($I$3:I63,I63))</f>
        <v>35</v>
      </c>
      <c r="K63" s="1" t="str">
        <f>IF(B63&lt;&gt;"",IF(VLOOKUP(B63,[1]Iscritti!$A$2:$H$1002,8,FALSE)="UISP",[1]Arrivo!I63,""),"")</f>
        <v>ASS. MASCH.</v>
      </c>
      <c r="L63" s="1">
        <f>IF(K63&lt;&gt;"",COUNTIF($K$3:K63,K63),"")</f>
        <v>26</v>
      </c>
    </row>
    <row r="64" spans="1:12" x14ac:dyDescent="0.25">
      <c r="A64" s="1">
        <f>IF(B64&gt;0,SUBTOTAL(3,B$3:B64),ROW()-2)</f>
        <v>62</v>
      </c>
      <c r="B64" s="7">
        <v>840</v>
      </c>
      <c r="C64" t="str">
        <f>IF(B64="","",PROPER(VLOOKUP(B64,[1]Iscritti!$A$2:$G$1002,2,FALSE)))</f>
        <v xml:space="preserve">Bertocchini Roberto </v>
      </c>
      <c r="D64" s="1" t="str">
        <f>IF(B64=""," ",+PROPER(VLOOKUP(B64,[1]Iscritti!$A$2:$G$1002,3,FALSE)))</f>
        <v>M</v>
      </c>
      <c r="E64" t="str">
        <f>IF(B64=""," ",IF(VLOOKUP(B64,[1]Iscritti!$A$2:$G$1002,4,FALSE)="libero",0,VLOOKUP(B64,[1]Iscritti!$A$2:$G$1002,5,FALSE)))</f>
        <v>G.S. Camigliano</v>
      </c>
      <c r="F64" s="8">
        <v>2.3738425925925927E-2</v>
      </c>
      <c r="G64" s="9">
        <f t="shared" si="0"/>
        <v>5.439814814814814E-3</v>
      </c>
      <c r="H64" s="9" t="e">
        <f t="shared" si="1"/>
        <v>#N/A</v>
      </c>
      <c r="I64" s="1" t="str">
        <f>IF(B64=""," ",VLOOKUP(B64,[1]Iscritti!$A$2:$G$1002,7,FALSE))</f>
        <v>ARG. MASCH.</v>
      </c>
      <c r="J64" s="1">
        <f>IF(C64="","",COUNTIF($I$3:I64,I64))</f>
        <v>6</v>
      </c>
      <c r="K64" s="1" t="str">
        <f>IF(B64&lt;&gt;"",IF(VLOOKUP(B64,[1]Iscritti!$A$2:$H$1002,8,FALSE)="UISP",[1]Arrivo!I64,""),"")</f>
        <v>ARG. MASCH.</v>
      </c>
      <c r="L64" s="1">
        <f>IF(K64&lt;&gt;"",COUNTIF($K$3:K64,K64),"")</f>
        <v>5</v>
      </c>
    </row>
    <row r="65" spans="1:12" x14ac:dyDescent="0.25">
      <c r="A65" s="1">
        <f>IF(B65&gt;0,SUBTOTAL(3,B$3:B65),ROW()-2)</f>
        <v>63</v>
      </c>
      <c r="B65" s="7">
        <v>786</v>
      </c>
      <c r="C65" t="str">
        <f>IF(B65="","",PROPER(VLOOKUP(B65,[1]Iscritti!$A$2:$G$1002,2,FALSE)))</f>
        <v>Valleggi Patrizio</v>
      </c>
      <c r="D65" s="1" t="str">
        <f>IF(B65=""," ",+PROPER(VLOOKUP(B65,[1]Iscritti!$A$2:$G$1002,3,FALSE)))</f>
        <v>M</v>
      </c>
      <c r="E65" t="str">
        <f>IF(B65=""," ",IF(VLOOKUP(B65,[1]Iscritti!$A$2:$G$1002,4,FALSE)="libero",0,VLOOKUP(B65,[1]Iscritti!$A$2:$G$1002,5,FALSE)))</f>
        <v>G.Pod. Le Sbarre</v>
      </c>
      <c r="F65" s="8">
        <v>2.3796296296296298E-2</v>
      </c>
      <c r="G65" s="9">
        <f t="shared" si="0"/>
        <v>5.4976851851851853E-3</v>
      </c>
      <c r="H65" s="9" t="e">
        <f t="shared" si="1"/>
        <v>#N/A</v>
      </c>
      <c r="I65" s="1" t="str">
        <f>IF(B65=""," ",VLOOKUP(B65,[1]Iscritti!$A$2:$G$1002,7,FALSE))</f>
        <v>ARG. MASCH.</v>
      </c>
      <c r="J65" s="1">
        <f>IF(C65="","",COUNTIF($I$3:I65,I65))</f>
        <v>7</v>
      </c>
      <c r="K65" s="1" t="str">
        <f>IF(B65&lt;&gt;"",IF(VLOOKUP(B65,[1]Iscritti!$A$2:$H$1002,8,FALSE)="UISP",[1]Arrivo!I65,""),"")</f>
        <v>ARG. MASCH.</v>
      </c>
      <c r="L65" s="1">
        <f>IF(K65&lt;&gt;"",COUNTIF($K$3:K65,K65),"")</f>
        <v>6</v>
      </c>
    </row>
    <row r="66" spans="1:12" x14ac:dyDescent="0.25">
      <c r="A66" s="1">
        <f>IF(B66&gt;0,SUBTOTAL(3,B$3:B66),ROW()-2)</f>
        <v>64</v>
      </c>
      <c r="B66" s="7">
        <v>842</v>
      </c>
      <c r="C66" t="str">
        <f>IF(B66="","",PROPER(VLOOKUP(B66,[1]Iscritti!$A$2:$G$1002,2,FALSE)))</f>
        <v>Paolini Alessio</v>
      </c>
      <c r="D66" s="1" t="str">
        <f>IF(B66=""," ",+PROPER(VLOOKUP(B66,[1]Iscritti!$A$2:$G$1002,3,FALSE)))</f>
        <v>M</v>
      </c>
      <c r="E66" t="str">
        <f>IF(B66=""," ",IF(VLOOKUP(B66,[1]Iscritti!$A$2:$G$1002,4,FALSE)="libero",0,VLOOKUP(B66,[1]Iscritti!$A$2:$G$1002,5,FALSE)))</f>
        <v>ASD Atletica Pistoia</v>
      </c>
      <c r="F66" s="8">
        <v>2.3819444444444445E-2</v>
      </c>
      <c r="G66" s="9">
        <f t="shared" si="0"/>
        <v>5.5208333333333325E-3</v>
      </c>
      <c r="H66" s="9" t="e">
        <f t="shared" si="1"/>
        <v>#N/A</v>
      </c>
      <c r="I66" s="1" t="str">
        <f>IF(B66=""," ",VLOOKUP(B66,[1]Iscritti!$A$2:$G$1002,7,FALSE))</f>
        <v>VET. MASCH.</v>
      </c>
      <c r="J66" s="1">
        <f>IF(C66="","",COUNTIF($I$3:I66,I66))</f>
        <v>17</v>
      </c>
      <c r="K66" s="1" t="str">
        <f>IF(B66&lt;&gt;"",IF(VLOOKUP(B66,[1]Iscritti!$A$2:$H$1002,8,FALSE)="UISP",[1]Arrivo!I66,""),"")</f>
        <v>VET. MASCH.</v>
      </c>
      <c r="L66" s="1">
        <f>IF(K66&lt;&gt;"",COUNTIF($K$3:K66,K66),"")</f>
        <v>16</v>
      </c>
    </row>
    <row r="67" spans="1:12" x14ac:dyDescent="0.25">
      <c r="A67" s="1">
        <f>IF(B67&gt;0,SUBTOTAL(3,B$3:B67),ROW()-2)</f>
        <v>65</v>
      </c>
      <c r="B67" s="7">
        <v>803</v>
      </c>
      <c r="C67" t="str">
        <f>IF(B67="","",PROPER(VLOOKUP(B67,[1]Iscritti!$A$2:$G$1002,2,FALSE)))</f>
        <v>Gega Gerald</v>
      </c>
      <c r="D67" s="1" t="str">
        <f>IF(B67=""," ",+PROPER(VLOOKUP(B67,[1]Iscritti!$A$2:$G$1002,3,FALSE)))</f>
        <v>M</v>
      </c>
      <c r="E67" t="str">
        <f>IF(B67=""," ",IF(VLOOKUP(B67,[1]Iscritti!$A$2:$G$1002,4,FALSE)="libero",0,VLOOKUP(B67,[1]Iscritti!$A$2:$G$1002,5,FALSE)))</f>
        <v>EXPO FITNESS SPARTAN</v>
      </c>
      <c r="F67" s="8">
        <v>2.3865740740740739E-2</v>
      </c>
      <c r="G67" s="9">
        <f t="shared" si="0"/>
        <v>5.5671296296296267E-3</v>
      </c>
      <c r="H67" s="9" t="e">
        <f t="shared" si="1"/>
        <v>#N/A</v>
      </c>
      <c r="I67" s="1" t="str">
        <f>IF(B67=""," ",VLOOKUP(B67,[1]Iscritti!$A$2:$G$1002,7,FALSE))</f>
        <v>ASS. MASCH.</v>
      </c>
      <c r="J67" s="1">
        <f>IF(C67="","",COUNTIF($I$3:I67,I67))</f>
        <v>36</v>
      </c>
      <c r="K67" s="1" t="str">
        <f>IF(B67&lt;&gt;"",IF(VLOOKUP(B67,[1]Iscritti!$A$2:$H$1002,8,FALSE)="UISP",[1]Arrivo!I67,""),"")</f>
        <v/>
      </c>
      <c r="L67" s="1" t="str">
        <f>IF(K67&lt;&gt;"",COUNTIF($K$3:K67,K67),"")</f>
        <v/>
      </c>
    </row>
    <row r="68" spans="1:12" x14ac:dyDescent="0.25">
      <c r="A68" s="1">
        <f>IF(B68&gt;0,SUBTOTAL(3,B$3:B68),ROW()-2)</f>
        <v>66</v>
      </c>
      <c r="B68" s="7">
        <v>738</v>
      </c>
      <c r="C68" t="str">
        <f>IF(B68="","",PROPER(VLOOKUP(B68,[1]Iscritti!$A$2:$G$1002,2,FALSE)))</f>
        <v>Bulku Albana</v>
      </c>
      <c r="D68" s="1" t="str">
        <f>IF(B68=""," ",+PROPER(VLOOKUP(B68,[1]Iscritti!$A$2:$G$1002,3,FALSE)))</f>
        <v>F</v>
      </c>
      <c r="E68" t="str">
        <f>IF(B68=""," ",IF(VLOOKUP(B68,[1]Iscritti!$A$2:$G$1002,4,FALSE)="libero",0,VLOOKUP(B68,[1]Iscritti!$A$2:$G$1002,5,FALSE)))</f>
        <v>La Fontanina A.S.D.</v>
      </c>
      <c r="F68" s="8">
        <v>2.3923611111111111E-2</v>
      </c>
      <c r="G68" s="9">
        <f t="shared" ref="G68:G131" si="2">IF(B68&gt;0,+F68-$F$3,"")</f>
        <v>5.6249999999999981E-3</v>
      </c>
      <c r="H68" s="9" t="e">
        <f t="shared" ref="H68:H131" si="3">IF(B68="","",IF(F68="","",IF(J68=1,"",-VLOOKUP(I68,$Q$3:$R$1002,2,FALSE)+F68)))</f>
        <v>#N/A</v>
      </c>
      <c r="I68" s="1" t="str">
        <f>IF(B68=""," ",VLOOKUP(B68,[1]Iscritti!$A$2:$G$1002,7,FALSE))</f>
        <v>VET. FEMM.</v>
      </c>
      <c r="J68" s="1">
        <f>IF(C68="","",COUNTIF($I$3:I68,I68))</f>
        <v>2</v>
      </c>
      <c r="K68" s="1" t="str">
        <f>IF(B68&lt;&gt;"",IF(VLOOKUP(B68,[1]Iscritti!$A$2:$H$1002,8,FALSE)="UISP",[1]Arrivo!I68,""),"")</f>
        <v>VET. FEMM.</v>
      </c>
      <c r="L68" s="1">
        <f>IF(K68&lt;&gt;"",COUNTIF($K$3:K68,K68),"")</f>
        <v>2</v>
      </c>
    </row>
    <row r="69" spans="1:12" x14ac:dyDescent="0.25">
      <c r="A69" s="1">
        <f>IF(B69&gt;0,SUBTOTAL(3,B$3:B69),ROW()-2)</f>
        <v>67</v>
      </c>
      <c r="B69" s="7">
        <v>839</v>
      </c>
      <c r="C69" t="str">
        <f>IF(B69="","",PROPER(VLOOKUP(B69,[1]Iscritti!$A$2:$G$1002,2,FALSE)))</f>
        <v>Giorgetti Mauro</v>
      </c>
      <c r="D69" s="1" t="str">
        <f>IF(B69=""," ",+PROPER(VLOOKUP(B69,[1]Iscritti!$A$2:$G$1002,3,FALSE)))</f>
        <v>M</v>
      </c>
      <c r="E69" t="str">
        <f>IF(B69=""," ",IF(VLOOKUP(B69,[1]Iscritti!$A$2:$G$1002,4,FALSE)="libero",0,VLOOKUP(B69,[1]Iscritti!$A$2:$G$1002,5,FALSE)))</f>
        <v>G.S. Camigliano</v>
      </c>
      <c r="F69" s="8">
        <v>2.3946759259259258E-2</v>
      </c>
      <c r="G69" s="9">
        <f t="shared" si="2"/>
        <v>5.6481481481481452E-3</v>
      </c>
      <c r="H69" s="9" t="e">
        <f t="shared" si="3"/>
        <v>#N/A</v>
      </c>
      <c r="I69" s="1" t="str">
        <f>IF(B69=""," ",VLOOKUP(B69,[1]Iscritti!$A$2:$G$1002,7,FALSE))</f>
        <v>ORO MASCH.</v>
      </c>
      <c r="J69" s="1">
        <f>IF(C69="","",COUNTIF($I$3:I69,I69))</f>
        <v>2</v>
      </c>
      <c r="K69" s="1" t="str">
        <f>IF(B69&lt;&gt;"",IF(VLOOKUP(B69,[1]Iscritti!$A$2:$H$1002,8,FALSE)="UISP",[1]Arrivo!I69,""),"")</f>
        <v>ORO MASCH.</v>
      </c>
      <c r="L69" s="1">
        <f>IF(K69&lt;&gt;"",COUNTIF($K$3:K69,K69),"")</f>
        <v>2</v>
      </c>
    </row>
    <row r="70" spans="1:12" x14ac:dyDescent="0.25">
      <c r="A70" s="1">
        <f>IF(B70&gt;0,SUBTOTAL(3,B$3:B70),ROW()-2)</f>
        <v>68</v>
      </c>
      <c r="B70" s="7">
        <v>832</v>
      </c>
      <c r="C70" t="str">
        <f>IF(B70="","",PROPER(VLOOKUP(B70,[1]Iscritti!$A$2:$G$1002,2,FALSE)))</f>
        <v>Orsi Linda</v>
      </c>
      <c r="D70" s="1" t="str">
        <f>IF(B70=""," ",+PROPER(VLOOKUP(B70,[1]Iscritti!$A$2:$G$1002,3,FALSE)))</f>
        <v>F</v>
      </c>
      <c r="E70" t="str">
        <f>IF(B70=""," ",IF(VLOOKUP(B70,[1]Iscritti!$A$2:$G$1002,4,FALSE)="libero",0,VLOOKUP(B70,[1]Iscritti!$A$2:$G$1002,5,FALSE)))</f>
        <v xml:space="preserve">Pol. Firenze Triathlon ASD </v>
      </c>
      <c r="F70" s="8">
        <v>2.3969907407407409E-2</v>
      </c>
      <c r="G70" s="9">
        <f t="shared" si="2"/>
        <v>5.6712962962962958E-3</v>
      </c>
      <c r="H70" s="9" t="e">
        <f t="shared" si="3"/>
        <v>#N/A</v>
      </c>
      <c r="I70" s="1" t="str">
        <f>IF(B70=""," ",VLOOKUP(B70,[1]Iscritti!$A$2:$G$1002,7,FALSE))</f>
        <v>ASS. FEMM.</v>
      </c>
      <c r="J70" s="1">
        <f>IF(C70="","",COUNTIF($I$3:I70,I70))</f>
        <v>4</v>
      </c>
      <c r="K70" s="1" t="str">
        <f>IF(B70&lt;&gt;"",IF(VLOOKUP(B70,[1]Iscritti!$A$2:$H$1002,8,FALSE)="UISP",[1]Arrivo!I70,""),"")</f>
        <v>ASS. FEMM.</v>
      </c>
      <c r="L70" s="1">
        <f>IF(K70&lt;&gt;"",COUNTIF($K$3:K70,K70),"")</f>
        <v>4</v>
      </c>
    </row>
    <row r="71" spans="1:12" x14ac:dyDescent="0.25">
      <c r="A71" s="1">
        <f>IF(B71&gt;0,SUBTOTAL(3,B$3:B71),ROW()-2)</f>
        <v>69</v>
      </c>
      <c r="B71" s="7">
        <v>864</v>
      </c>
      <c r="C71" t="str">
        <f>IF(B71="","",PROPER(VLOOKUP(B71,[1]Iscritti!$A$2:$G$1002,2,FALSE)))</f>
        <v>Bonacchi Tiziano</v>
      </c>
      <c r="D71" s="1" t="str">
        <f>IF(B71=""," ",+PROPER(VLOOKUP(B71,[1]Iscritti!$A$2:$G$1002,3,FALSE)))</f>
        <v>M</v>
      </c>
      <c r="E71" t="str">
        <f>IF(B71=""," ",IF(VLOOKUP(B71,[1]Iscritti!$A$2:$G$1002,4,FALSE)="libero",0,VLOOKUP(B71,[1]Iscritti!$A$2:$G$1002,5,FALSE)))</f>
        <v>Silvano Fedi A.S.D.</v>
      </c>
      <c r="F71" s="8">
        <v>2.3981481481481482E-2</v>
      </c>
      <c r="G71" s="9">
        <f t="shared" si="2"/>
        <v>5.6828703703703694E-3</v>
      </c>
      <c r="H71" s="9" t="e">
        <f t="shared" si="3"/>
        <v>#N/A</v>
      </c>
      <c r="I71" s="1" t="str">
        <f>IF(B71=""," ",VLOOKUP(B71,[1]Iscritti!$A$2:$G$1002,7,FALSE))</f>
        <v>VET. MASCH.</v>
      </c>
      <c r="J71" s="1">
        <f>IF(C71="","",COUNTIF($I$3:I71,I71))</f>
        <v>18</v>
      </c>
      <c r="K71" s="1" t="str">
        <f>IF(B71&lt;&gt;"",IF(VLOOKUP(B71,[1]Iscritti!$A$2:$H$1002,8,FALSE)="UISP",[1]Arrivo!I71,""),"")</f>
        <v>VET. MASCH.</v>
      </c>
      <c r="L71" s="1">
        <f>IF(K71&lt;&gt;"",COUNTIF($K$3:K71,K71),"")</f>
        <v>17</v>
      </c>
    </row>
    <row r="72" spans="1:12" x14ac:dyDescent="0.25">
      <c r="A72" s="1">
        <f>IF(B72&gt;0,SUBTOTAL(3,B$3:B72),ROW()-2)</f>
        <v>70</v>
      </c>
      <c r="B72" s="7">
        <v>870</v>
      </c>
      <c r="C72" t="str">
        <f>IF(B72="","",PROPER(VLOOKUP(B72,[1]Iscritti!$A$2:$G$1002,2,FALSE)))</f>
        <v>Rastelli Gabriele</v>
      </c>
      <c r="D72" s="1" t="str">
        <f>IF(B72=""," ",+PROPER(VLOOKUP(B72,[1]Iscritti!$A$2:$G$1002,3,FALSE)))</f>
        <v>M</v>
      </c>
      <c r="E72" t="str">
        <f>IF(B72=""," ",IF(VLOOKUP(B72,[1]Iscritti!$A$2:$G$1002,4,FALSE)="libero",0,VLOOKUP(B72,[1]Iscritti!$A$2:$G$1002,5,FALSE)))</f>
        <v>Silvano Fedi A.S.D.</v>
      </c>
      <c r="F72" s="8">
        <v>2.3993055555555556E-2</v>
      </c>
      <c r="G72" s="9">
        <f t="shared" si="2"/>
        <v>5.6944444444444429E-3</v>
      </c>
      <c r="H72" s="9" t="e">
        <f t="shared" si="3"/>
        <v>#N/A</v>
      </c>
      <c r="I72" s="1" t="str">
        <f>IF(B72=""," ",VLOOKUP(B72,[1]Iscritti!$A$2:$G$1002,7,FALSE))</f>
        <v>VET. MASCH.</v>
      </c>
      <c r="J72" s="1">
        <f>IF(C72="","",COUNTIF($I$3:I72,I72))</f>
        <v>19</v>
      </c>
      <c r="K72" s="1" t="str">
        <f>IF(B72&lt;&gt;"",IF(VLOOKUP(B72,[1]Iscritti!$A$2:$H$1002,8,FALSE)="UISP",[1]Arrivo!I72,""),"")</f>
        <v>VET. MASCH.</v>
      </c>
      <c r="L72" s="1">
        <f>IF(K72&lt;&gt;"",COUNTIF($K$3:K72,K72),"")</f>
        <v>18</v>
      </c>
    </row>
    <row r="73" spans="1:12" x14ac:dyDescent="0.25">
      <c r="A73" s="1">
        <f>IF(B73&gt;0,SUBTOTAL(3,B$3:B73),ROW()-2)</f>
        <v>71</v>
      </c>
      <c r="B73" s="7">
        <v>795</v>
      </c>
      <c r="C73" t="str">
        <f>IF(B73="","",PROPER(VLOOKUP(B73,[1]Iscritti!$A$2:$G$1002,2,FALSE)))</f>
        <v>Pieroni Roberta</v>
      </c>
      <c r="D73" s="1" t="str">
        <f>IF(B73=""," ",+PROPER(VLOOKUP(B73,[1]Iscritti!$A$2:$G$1002,3,FALSE)))</f>
        <v>F</v>
      </c>
      <c r="E73" t="str">
        <f>IF(B73=""," ",IF(VLOOKUP(B73,[1]Iscritti!$A$2:$G$1002,4,FALSE)="libero",0,VLOOKUP(B73,[1]Iscritti!$A$2:$G$1002,5,FALSE)))</f>
        <v>A.S.D. Orecchiella Garfagnana</v>
      </c>
      <c r="F73" s="8">
        <v>2.4004629629629629E-2</v>
      </c>
      <c r="G73" s="9">
        <f t="shared" si="2"/>
        <v>5.7060185185185165E-3</v>
      </c>
      <c r="H73" s="9" t="str">
        <f t="shared" si="3"/>
        <v/>
      </c>
      <c r="I73" s="1" t="str">
        <f>IF(B73=""," ",VLOOKUP(B73,[1]Iscritti!$A$2:$G$1002,7,FALSE))</f>
        <v>ARG. FEMM.</v>
      </c>
      <c r="J73" s="1">
        <f>IF(C73="","",COUNTIF($I$3:I73,I73))</f>
        <v>1</v>
      </c>
      <c r="K73" s="1" t="str">
        <f>IF(B73&lt;&gt;"",IF(VLOOKUP(B73,[1]Iscritti!$A$2:$H$1002,8,FALSE)="UISP",[1]Arrivo!I73,""),"")</f>
        <v>ARG. FEMM.</v>
      </c>
      <c r="L73" s="1">
        <f>IF(K73&lt;&gt;"",COUNTIF($K$3:K73,K73),"")</f>
        <v>1</v>
      </c>
    </row>
    <row r="74" spans="1:12" x14ac:dyDescent="0.25">
      <c r="A74" s="1">
        <f>IF(B74&gt;0,SUBTOTAL(3,B$3:B74),ROW()-2)</f>
        <v>72</v>
      </c>
      <c r="B74" s="7">
        <v>857</v>
      </c>
      <c r="C74" t="str">
        <f>IF(B74="","",PROPER(VLOOKUP(B74,[1]Iscritti!$A$2:$G$1002,2,FALSE)))</f>
        <v>Simoncini Alberto</v>
      </c>
      <c r="D74" s="1" t="str">
        <f>IF(B74=""," ",+PROPER(VLOOKUP(B74,[1]Iscritti!$A$2:$G$1002,3,FALSE)))</f>
        <v>M</v>
      </c>
      <c r="E74" t="str">
        <f>IF(B74=""," ",IF(VLOOKUP(B74,[1]Iscritti!$A$2:$G$1002,4,FALSE)="libero",0,VLOOKUP(B74,[1]Iscritti!$A$2:$G$1002,5,FALSE)))</f>
        <v>Atletica Montecatini A.S.D.</v>
      </c>
      <c r="F74" s="8">
        <v>2.4039351851851853E-2</v>
      </c>
      <c r="G74" s="9">
        <f t="shared" si="2"/>
        <v>5.7407407407407407E-3</v>
      </c>
      <c r="H74" s="9" t="e">
        <f t="shared" si="3"/>
        <v>#N/A</v>
      </c>
      <c r="I74" s="1" t="str">
        <f>IF(B74=""," ",VLOOKUP(B74,[1]Iscritti!$A$2:$G$1002,7,FALSE))</f>
        <v>ASS. MASCH.</v>
      </c>
      <c r="J74" s="1">
        <f>IF(C74="","",COUNTIF($I$3:I74,I74))</f>
        <v>37</v>
      </c>
      <c r="K74" s="1" t="str">
        <f>IF(B74&lt;&gt;"",IF(VLOOKUP(B74,[1]Iscritti!$A$2:$H$1002,8,FALSE)="UISP",[1]Arrivo!I74,""),"")</f>
        <v>ASS. MASCH.</v>
      </c>
      <c r="L74" s="1">
        <f>IF(K74&lt;&gt;"",COUNTIF($K$3:K74,K74),"")</f>
        <v>27</v>
      </c>
    </row>
    <row r="75" spans="1:12" x14ac:dyDescent="0.25">
      <c r="A75" s="1">
        <f>IF(B75&gt;0,SUBTOTAL(3,B$3:B75),ROW()-2)</f>
        <v>73</v>
      </c>
      <c r="B75" s="7">
        <v>851</v>
      </c>
      <c r="C75" t="str">
        <f>IF(B75="","",PROPER(VLOOKUP(B75,[1]Iscritti!$A$2:$G$1002,2,FALSE)))</f>
        <v>Politano Roberto</v>
      </c>
      <c r="D75" s="1" t="str">
        <f>IF(B75=""," ",+PROPER(VLOOKUP(B75,[1]Iscritti!$A$2:$G$1002,3,FALSE)))</f>
        <v>M</v>
      </c>
      <c r="E75" t="str">
        <f>IF(B75=""," ",IF(VLOOKUP(B75,[1]Iscritti!$A$2:$G$1002,4,FALSE)="libero",0,VLOOKUP(B75,[1]Iscritti!$A$2:$G$1002,5,FALSE)))</f>
        <v>G.P. Parco Alpi Apuane</v>
      </c>
      <c r="F75" s="8">
        <v>2.6145833333333333E-2</v>
      </c>
      <c r="G75" s="9">
        <f t="shared" si="2"/>
        <v>7.8472222222222207E-3</v>
      </c>
      <c r="H75" s="9" t="e">
        <f t="shared" si="3"/>
        <v>#N/A</v>
      </c>
      <c r="I75" s="1" t="str">
        <f>IF(B75=""," ",VLOOKUP(B75,[1]Iscritti!$A$2:$G$1002,7,FALSE))</f>
        <v>ARG. MASCH.</v>
      </c>
      <c r="J75" s="1">
        <f>IF(C75="","",COUNTIF($I$3:I75,I75))</f>
        <v>8</v>
      </c>
      <c r="K75" s="1" t="str">
        <f>IF(B75&lt;&gt;"",IF(VLOOKUP(B75,[1]Iscritti!$A$2:$H$1002,8,FALSE)="UISP",[1]Arrivo!I75,""),"")</f>
        <v/>
      </c>
      <c r="L75" s="1" t="str">
        <f>IF(K75&lt;&gt;"",COUNTIF($K$3:K75,K75),"")</f>
        <v/>
      </c>
    </row>
    <row r="76" spans="1:12" x14ac:dyDescent="0.25">
      <c r="A76" s="1">
        <f>IF(B76&gt;0,SUBTOTAL(3,B$3:B76),ROW()-2)</f>
        <v>74</v>
      </c>
      <c r="B76" s="7">
        <v>772</v>
      </c>
      <c r="C76" t="str">
        <f>IF(B76="","",PROPER(VLOOKUP(B76,[1]Iscritti!$A$2:$G$1002,2,FALSE)))</f>
        <v>Pregnolato Alessandro</v>
      </c>
      <c r="D76" s="1" t="str">
        <f>IF(B76=""," ",+PROPER(VLOOKUP(B76,[1]Iscritti!$A$2:$G$1002,3,FALSE)))</f>
        <v>M</v>
      </c>
      <c r="E76" t="str">
        <f>IF(B76=""," ",IF(VLOOKUP(B76,[1]Iscritti!$A$2:$G$1002,4,FALSE)="libero",0,VLOOKUP(B76,[1]Iscritti!$A$2:$G$1002,5,FALSE)))</f>
        <v>A.S.D. Marciatori Antraccoli</v>
      </c>
      <c r="F76" s="8">
        <v>2.4074074074074074E-2</v>
      </c>
      <c r="G76" s="9">
        <f t="shared" si="2"/>
        <v>5.7754629629629614E-3</v>
      </c>
      <c r="H76" s="9" t="e">
        <f t="shared" si="3"/>
        <v>#N/A</v>
      </c>
      <c r="I76" s="1" t="str">
        <f>IF(B76=""," ",VLOOKUP(B76,[1]Iscritti!$A$2:$G$1002,7,FALSE))</f>
        <v>ASS. MASCH.</v>
      </c>
      <c r="J76" s="1">
        <f>IF(C76="","",COUNTIF($I$3:I76,I76))</f>
        <v>38</v>
      </c>
      <c r="K76" s="1" t="str">
        <f>IF(B76&lt;&gt;"",IF(VLOOKUP(B76,[1]Iscritti!$A$2:$H$1002,8,FALSE)="UISP",[1]Arrivo!I76,""),"")</f>
        <v/>
      </c>
      <c r="L76" s="1" t="str">
        <f>IF(K76&lt;&gt;"",COUNTIF($K$3:K76,K76),"")</f>
        <v/>
      </c>
    </row>
    <row r="77" spans="1:12" x14ac:dyDescent="0.25">
      <c r="A77" s="1">
        <f>IF(B77&gt;0,SUBTOTAL(3,B$3:B77),ROW()-2)</f>
        <v>75</v>
      </c>
      <c r="B77" s="7">
        <v>823</v>
      </c>
      <c r="C77" t="str">
        <f>IF(B77="","",PROPER(VLOOKUP(B77,[1]Iscritti!$A$2:$G$1002,2,FALSE)))</f>
        <v>Secci Gianfranca</v>
      </c>
      <c r="D77" s="1" t="str">
        <f>IF(B77=""," ",+PROPER(VLOOKUP(B77,[1]Iscritti!$A$2:$G$1002,3,FALSE)))</f>
        <v>F</v>
      </c>
      <c r="E77" t="str">
        <f>IF(B77=""," ",IF(VLOOKUP(B77,[1]Iscritti!$A$2:$G$1002,4,FALSE)="libero",0,VLOOKUP(B77,[1]Iscritti!$A$2:$G$1002,5,FALSE)))</f>
        <v>A.S.D. Orecchiella Garfagnana</v>
      </c>
      <c r="F77" s="8">
        <v>2.417824074074074E-2</v>
      </c>
      <c r="G77" s="9">
        <f t="shared" si="2"/>
        <v>5.879629629629627E-3</v>
      </c>
      <c r="H77" s="9" t="e">
        <f t="shared" si="3"/>
        <v>#N/A</v>
      </c>
      <c r="I77" s="1" t="str">
        <f>IF(B77=""," ",VLOOKUP(B77,[1]Iscritti!$A$2:$G$1002,7,FALSE))</f>
        <v>VET. FEMM.</v>
      </c>
      <c r="J77" s="1">
        <f>IF(C77="","",COUNTIF($I$3:I77,I77))</f>
        <v>3</v>
      </c>
      <c r="K77" s="1" t="str">
        <f>IF(B77&lt;&gt;"",IF(VLOOKUP(B77,[1]Iscritti!$A$2:$H$1002,8,FALSE)="UISP",[1]Arrivo!I77,""),"")</f>
        <v>VET. FEMM.</v>
      </c>
      <c r="L77" s="1">
        <f>IF(K77&lt;&gt;"",COUNTIF($K$3:K77,K77),"")</f>
        <v>3</v>
      </c>
    </row>
    <row r="78" spans="1:12" x14ac:dyDescent="0.25">
      <c r="A78" s="1">
        <f>IF(B78&gt;0,SUBTOTAL(3,B$3:B78),ROW()-2)</f>
        <v>76</v>
      </c>
      <c r="B78" s="7">
        <v>846</v>
      </c>
      <c r="C78" t="str">
        <f>IF(B78="","",PROPER(VLOOKUP(B78,[1]Iscritti!$A$2:$G$1002,2,FALSE)))</f>
        <v>Bianchini Stefano</v>
      </c>
      <c r="D78" s="1" t="str">
        <f>IF(B78=""," ",+PROPER(VLOOKUP(B78,[1]Iscritti!$A$2:$G$1002,3,FALSE)))</f>
        <v>M</v>
      </c>
      <c r="E78" t="str">
        <f>IF(B78=""," ",IF(VLOOKUP(B78,[1]Iscritti!$A$2:$G$1002,4,FALSE)="libero",0,VLOOKUP(B78,[1]Iscritti!$A$2:$G$1002,5,FALSE)))</f>
        <v>ASD Atletica Vinci</v>
      </c>
      <c r="F78" s="8">
        <v>2.4247685185185185E-2</v>
      </c>
      <c r="G78" s="9">
        <f t="shared" si="2"/>
        <v>5.9490740740740719E-3</v>
      </c>
      <c r="H78" s="9" t="e">
        <f t="shared" si="3"/>
        <v>#N/A</v>
      </c>
      <c r="I78" s="1" t="str">
        <f>IF(B78=""," ",VLOOKUP(B78,[1]Iscritti!$A$2:$G$1002,7,FALSE))</f>
        <v>ARG. MASCH.</v>
      </c>
      <c r="J78" s="1">
        <f>IF(C78="","",COUNTIF($I$3:I78,I78))</f>
        <v>9</v>
      </c>
      <c r="K78" s="1" t="str">
        <f>IF(B78&lt;&gt;"",IF(VLOOKUP(B78,[1]Iscritti!$A$2:$H$1002,8,FALSE)="UISP",[1]Arrivo!I78,""),"")</f>
        <v>ARG. MASCH.</v>
      </c>
      <c r="L78" s="1">
        <f>IF(K78&lt;&gt;"",COUNTIF($K$3:K78,K78),"")</f>
        <v>7</v>
      </c>
    </row>
    <row r="79" spans="1:12" x14ac:dyDescent="0.25">
      <c r="A79" s="1">
        <f>IF(B79&gt;0,SUBTOTAL(3,B$3:B79),ROW()-2)</f>
        <v>77</v>
      </c>
      <c r="B79" s="7">
        <v>834</v>
      </c>
      <c r="C79" t="str">
        <f>IF(B79="","",PROPER(VLOOKUP(B79,[1]Iscritti!$A$2:$G$1002,2,FALSE)))</f>
        <v>Cioni Alessandro</v>
      </c>
      <c r="D79" s="1" t="str">
        <f>IF(B79=""," ",+PROPER(VLOOKUP(B79,[1]Iscritti!$A$2:$G$1002,3,FALSE)))</f>
        <v>M</v>
      </c>
      <c r="E79" t="str">
        <f>IF(B79=""," ",IF(VLOOKUP(B79,[1]Iscritti!$A$2:$G$1002,4,FALSE)="libero",0,VLOOKUP(B79,[1]Iscritti!$A$2:$G$1002,5,FALSE)))</f>
        <v>G.S. Dilettantistico Run…dagi</v>
      </c>
      <c r="F79" s="8">
        <v>2.4502314814814814E-2</v>
      </c>
      <c r="G79" s="9">
        <f t="shared" si="2"/>
        <v>6.2037037037037009E-3</v>
      </c>
      <c r="H79" s="9" t="e">
        <f t="shared" si="3"/>
        <v>#N/A</v>
      </c>
      <c r="I79" s="1" t="str">
        <f>IF(B79=""," ",VLOOKUP(B79,[1]Iscritti!$A$2:$G$1002,7,FALSE))</f>
        <v>VET. MASCH.</v>
      </c>
      <c r="J79" s="1">
        <f>IF(C79="","",COUNTIF($I$3:I79,I79))</f>
        <v>20</v>
      </c>
      <c r="K79" s="1" t="str">
        <f>IF(B79&lt;&gt;"",IF(VLOOKUP(B79,[1]Iscritti!$A$2:$H$1002,8,FALSE)="UISP",[1]Arrivo!I79,""),"")</f>
        <v>VET. MASCH.</v>
      </c>
      <c r="L79" s="1">
        <f>IF(K79&lt;&gt;"",COUNTIF($K$3:K79,K79),"")</f>
        <v>19</v>
      </c>
    </row>
    <row r="80" spans="1:12" x14ac:dyDescent="0.25">
      <c r="A80" s="1">
        <f>IF(B80&gt;0,SUBTOTAL(3,B$3:B80),ROW()-2)</f>
        <v>78</v>
      </c>
      <c r="B80" s="7">
        <v>761</v>
      </c>
      <c r="C80" t="str">
        <f>IF(B80="","",PROPER(VLOOKUP(B80,[1]Iscritti!$A$2:$G$1002,2,FALSE)))</f>
        <v>Secci Annamaria</v>
      </c>
      <c r="D80" s="1" t="str">
        <f>IF(B80=""," ",+PROPER(VLOOKUP(B80,[1]Iscritti!$A$2:$G$1002,3,FALSE)))</f>
        <v>F</v>
      </c>
      <c r="E80" t="str">
        <f>IF(B80=""," ",IF(VLOOKUP(B80,[1]Iscritti!$A$2:$G$1002,4,FALSE)="libero",0,VLOOKUP(B80,[1]Iscritti!$A$2:$G$1002,5,FALSE)))</f>
        <v>Montecatini Marathon A.S.D.</v>
      </c>
      <c r="F80" s="8">
        <v>2.4525462962962964E-2</v>
      </c>
      <c r="G80" s="9">
        <f t="shared" si="2"/>
        <v>6.2268518518518515E-3</v>
      </c>
      <c r="H80" s="9" t="e">
        <f t="shared" si="3"/>
        <v>#N/A</v>
      </c>
      <c r="I80" s="1" t="str">
        <f>IF(B80=""," ",VLOOKUP(B80,[1]Iscritti!$A$2:$G$1002,7,FALSE))</f>
        <v>VET. FEMM.</v>
      </c>
      <c r="J80" s="1">
        <f>IF(C80="","",COUNTIF($I$3:I80,I80))</f>
        <v>4</v>
      </c>
      <c r="K80" s="1" t="str">
        <f>IF(B80&lt;&gt;"",IF(VLOOKUP(B80,[1]Iscritti!$A$2:$H$1002,8,FALSE)="UISP",[1]Arrivo!I80,""),"")</f>
        <v>VET. FEMM.</v>
      </c>
      <c r="L80" s="1">
        <f>IF(K80&lt;&gt;"",COUNTIF($K$3:K80,K80),"")</f>
        <v>4</v>
      </c>
    </row>
    <row r="81" spans="1:12" x14ac:dyDescent="0.25">
      <c r="A81" s="1">
        <f>IF(B81&gt;0,SUBTOTAL(3,B$3:B81),ROW()-2)</f>
        <v>79</v>
      </c>
      <c r="B81" s="7">
        <v>860</v>
      </c>
      <c r="C81" t="str">
        <f>IF(B81="","",PROPER(VLOOKUP(B81,[1]Iscritti!$A$2:$G$1002,2,FALSE)))</f>
        <v>Sena Pasquale</v>
      </c>
      <c r="D81" s="1" t="str">
        <f>IF(B81=""," ",+PROPER(VLOOKUP(B81,[1]Iscritti!$A$2:$G$1002,3,FALSE)))</f>
        <v>M</v>
      </c>
      <c r="E81" t="str">
        <f>IF(B81=""," ",IF(VLOOKUP(B81,[1]Iscritti!$A$2:$G$1002,4,FALSE)="libero",0,VLOOKUP(B81,[1]Iscritti!$A$2:$G$1002,5,FALSE)))</f>
        <v>Il Ponte Scandicci A.S.D. Podistica</v>
      </c>
      <c r="F81" s="8">
        <v>2.4537037037037038E-2</v>
      </c>
      <c r="G81" s="9">
        <f t="shared" si="2"/>
        <v>6.238425925925925E-3</v>
      </c>
      <c r="H81" s="9" t="e">
        <f t="shared" si="3"/>
        <v>#N/A</v>
      </c>
      <c r="I81" s="1" t="str">
        <f>IF(B81=""," ",VLOOKUP(B81,[1]Iscritti!$A$2:$G$1002,7,FALSE))</f>
        <v>ASS. MASCH.</v>
      </c>
      <c r="J81" s="1">
        <f>IF(C81="","",COUNTIF($I$3:I81,I81))</f>
        <v>39</v>
      </c>
      <c r="K81" s="1" t="str">
        <f>IF(B81&lt;&gt;"",IF(VLOOKUP(B81,[1]Iscritti!$A$2:$H$1002,8,FALSE)="UISP",[1]Arrivo!I81,""),"")</f>
        <v>ASS. MASCH.</v>
      </c>
      <c r="L81" s="1">
        <f>IF(K81&lt;&gt;"",COUNTIF($K$3:K81,K81),"")</f>
        <v>28</v>
      </c>
    </row>
    <row r="82" spans="1:12" x14ac:dyDescent="0.25">
      <c r="A82" s="1">
        <f>IF(B82&gt;0,SUBTOTAL(3,B$3:B82),ROW()-2)</f>
        <v>80</v>
      </c>
      <c r="B82" s="7">
        <v>768</v>
      </c>
      <c r="C82" t="str">
        <f>IF(B82="","",PROPER(VLOOKUP(B82,[1]Iscritti!$A$2:$G$1002,2,FALSE)))</f>
        <v>Davini Giulio</v>
      </c>
      <c r="D82" s="1" t="str">
        <f>IF(B82=""," ",+PROPER(VLOOKUP(B82,[1]Iscritti!$A$2:$G$1002,3,FALSE)))</f>
        <v>M</v>
      </c>
      <c r="E82" t="str">
        <f>IF(B82=""," ",IF(VLOOKUP(B82,[1]Iscritti!$A$2:$G$1002,4,FALSE)="libero",0,VLOOKUP(B82,[1]Iscritti!$A$2:$G$1002,5,FALSE)))</f>
        <v>A.S.D. Marciatori Antraccoli</v>
      </c>
      <c r="F82" s="8">
        <v>2.4606481481481483E-2</v>
      </c>
      <c r="G82" s="9">
        <f t="shared" si="2"/>
        <v>6.3078703703703699E-3</v>
      </c>
      <c r="H82" s="9" t="e">
        <f t="shared" si="3"/>
        <v>#N/A</v>
      </c>
      <c r="I82" s="1" t="str">
        <f>IF(B82=""," ",VLOOKUP(B82,[1]Iscritti!$A$2:$G$1002,7,FALSE))</f>
        <v>VET. MASCH.</v>
      </c>
      <c r="J82" s="1">
        <f>IF(C82="","",COUNTIF($I$3:I82,I82))</f>
        <v>21</v>
      </c>
      <c r="K82" s="1" t="str">
        <f>IF(B82&lt;&gt;"",IF(VLOOKUP(B82,[1]Iscritti!$A$2:$H$1002,8,FALSE)="UISP",[1]Arrivo!I82,""),"")</f>
        <v/>
      </c>
      <c r="L82" s="1" t="str">
        <f>IF(K82&lt;&gt;"",COUNTIF($K$3:K82,K82),"")</f>
        <v/>
      </c>
    </row>
    <row r="83" spans="1:12" x14ac:dyDescent="0.25">
      <c r="A83" s="1">
        <f>IF(B83&gt;0,SUBTOTAL(3,B$3:B83),ROW()-2)</f>
        <v>81</v>
      </c>
      <c r="B83" s="7">
        <v>869</v>
      </c>
      <c r="C83" t="str">
        <f>IF(B83="","",PROPER(VLOOKUP(B83,[1]Iscritti!$A$2:$G$1002,2,FALSE)))</f>
        <v>Tommasi Simone</v>
      </c>
      <c r="D83" s="1" t="str">
        <f>IF(B83=""," ",+PROPER(VLOOKUP(B83,[1]Iscritti!$A$2:$G$1002,3,FALSE)))</f>
        <v>M</v>
      </c>
      <c r="E83" t="str">
        <f>IF(B83=""," ",IF(VLOOKUP(B83,[1]Iscritti!$A$2:$G$1002,4,FALSE)="libero",0,VLOOKUP(B83,[1]Iscritti!$A$2:$G$1002,5,FALSE)))</f>
        <v>Silvano Fedi A.S.D.</v>
      </c>
      <c r="F83" s="8">
        <v>2.462962962962963E-2</v>
      </c>
      <c r="G83" s="9">
        <f t="shared" si="2"/>
        <v>6.3310185185185171E-3</v>
      </c>
      <c r="H83" s="9" t="e">
        <f t="shared" si="3"/>
        <v>#N/A</v>
      </c>
      <c r="I83" s="1" t="str">
        <f>IF(B83=""," ",VLOOKUP(B83,[1]Iscritti!$A$2:$G$1002,7,FALSE))</f>
        <v>ASS. MASCH.</v>
      </c>
      <c r="J83" s="1">
        <f>IF(C83="","",COUNTIF($I$3:I83,I83))</f>
        <v>40</v>
      </c>
      <c r="K83" s="1" t="str">
        <f>IF(B83&lt;&gt;"",IF(VLOOKUP(B83,[1]Iscritti!$A$2:$H$1002,8,FALSE)="UISP",[1]Arrivo!I83,""),"")</f>
        <v>ASS. MASCH.</v>
      </c>
      <c r="L83" s="1">
        <f>IF(K83&lt;&gt;"",COUNTIF($K$3:K83,K83),"")</f>
        <v>29</v>
      </c>
    </row>
    <row r="84" spans="1:12" x14ac:dyDescent="0.25">
      <c r="A84" s="1">
        <f>IF(B84&gt;0,SUBTOTAL(3,B$3:B84),ROW()-2)</f>
        <v>82</v>
      </c>
      <c r="B84" s="7">
        <v>779</v>
      </c>
      <c r="C84" t="str">
        <f>IF(B84="","",PROPER(VLOOKUP(B84,[1]Iscritti!$A$2:$G$1002,2,FALSE)))</f>
        <v>Masi Matteo</v>
      </c>
      <c r="D84" s="1" t="str">
        <f>IF(B84=""," ",+PROPER(VLOOKUP(B84,[1]Iscritti!$A$2:$G$1002,3,FALSE)))</f>
        <v>M</v>
      </c>
      <c r="E84" t="str">
        <f>IF(B84=""," ",IF(VLOOKUP(B84,[1]Iscritti!$A$2:$G$1002,4,FALSE)="libero",0,VLOOKUP(B84,[1]Iscritti!$A$2:$G$1002,5,FALSE)))</f>
        <v>G.S. Dilettantistico Run…dagi</v>
      </c>
      <c r="F84" s="8">
        <v>2.4652777777777777E-2</v>
      </c>
      <c r="G84" s="9">
        <f t="shared" si="2"/>
        <v>6.3541666666666642E-3</v>
      </c>
      <c r="H84" s="9" t="e">
        <f t="shared" si="3"/>
        <v>#N/A</v>
      </c>
      <c r="I84" s="1" t="str">
        <f>IF(B84=""," ",VLOOKUP(B84,[1]Iscritti!$A$2:$G$1002,7,FALSE))</f>
        <v>ASS. MASCH.</v>
      </c>
      <c r="J84" s="1">
        <f>IF(C84="","",COUNTIF($I$3:I84,I84))</f>
        <v>41</v>
      </c>
      <c r="K84" s="1" t="str">
        <f>IF(B84&lt;&gt;"",IF(VLOOKUP(B84,[1]Iscritti!$A$2:$H$1002,8,FALSE)="UISP",[1]Arrivo!I84,""),"")</f>
        <v>ASS. MASCH.</v>
      </c>
      <c r="L84" s="1">
        <f>IF(K84&lt;&gt;"",COUNTIF($K$3:K84,K84),"")</f>
        <v>30</v>
      </c>
    </row>
    <row r="85" spans="1:12" x14ac:dyDescent="0.25">
      <c r="A85" s="1">
        <f>IF(B85&gt;0,SUBTOTAL(3,B$3:B85),ROW()-2)</f>
        <v>83</v>
      </c>
      <c r="B85" s="7">
        <v>801</v>
      </c>
      <c r="C85" t="str">
        <f>IF(B85="","",PROPER(VLOOKUP(B85,[1]Iscritti!$A$2:$G$1002,2,FALSE)))</f>
        <v>Magnani Francesco</v>
      </c>
      <c r="D85" s="1" t="str">
        <f>IF(B85=""," ",+PROPER(VLOOKUP(B85,[1]Iscritti!$A$2:$G$1002,3,FALSE)))</f>
        <v>M</v>
      </c>
      <c r="E85" t="str">
        <f>IF(B85=""," ",IF(VLOOKUP(B85,[1]Iscritti!$A$2:$G$1002,4,FALSE)="libero",0,VLOOKUP(B85,[1]Iscritti!$A$2:$G$1002,5,FALSE)))</f>
        <v>G.S. Dilettantistico Run…dagi</v>
      </c>
      <c r="F85" s="8">
        <v>2.4814814814814814E-2</v>
      </c>
      <c r="G85" s="9">
        <f t="shared" si="2"/>
        <v>6.5162037037037011E-3</v>
      </c>
      <c r="H85" s="9" t="e">
        <f t="shared" si="3"/>
        <v>#N/A</v>
      </c>
      <c r="I85" s="1" t="str">
        <f>IF(B85=""," ",VLOOKUP(B85,[1]Iscritti!$A$2:$G$1002,7,FALSE))</f>
        <v>VET. MASCH.</v>
      </c>
      <c r="J85" s="1">
        <f>IF(C85="","",COUNTIF($I$3:I85,I85))</f>
        <v>22</v>
      </c>
      <c r="K85" s="1" t="str">
        <f>IF(B85&lt;&gt;"",IF(VLOOKUP(B85,[1]Iscritti!$A$2:$H$1002,8,FALSE)="UISP",[1]Arrivo!I85,""),"")</f>
        <v>VET. MASCH.</v>
      </c>
      <c r="L85" s="1">
        <f>IF(K85&lt;&gt;"",COUNTIF($K$3:K85,K85),"")</f>
        <v>20</v>
      </c>
    </row>
    <row r="86" spans="1:12" x14ac:dyDescent="0.25">
      <c r="A86" s="1">
        <f>IF(B86&gt;0,SUBTOTAL(3,B$3:B86),ROW()-2)</f>
        <v>84</v>
      </c>
      <c r="B86" s="7">
        <v>796</v>
      </c>
      <c r="C86" t="str">
        <f>IF(B86="","",PROPER(VLOOKUP(B86,[1]Iscritti!$A$2:$G$1002,2,FALSE)))</f>
        <v>Mazzeo Nicola</v>
      </c>
      <c r="D86" s="1" t="str">
        <f>IF(B86=""," ",+PROPER(VLOOKUP(B86,[1]Iscritti!$A$2:$G$1002,3,FALSE)))</f>
        <v>M</v>
      </c>
      <c r="E86" t="str">
        <f>IF(B86=""," ",IF(VLOOKUP(B86,[1]Iscritti!$A$2:$G$1002,4,FALSE)="libero",0,VLOOKUP(B86,[1]Iscritti!$A$2:$G$1002,5,FALSE)))</f>
        <v>A.S.D. Atletica Porcari</v>
      </c>
      <c r="F86" s="8">
        <v>2.4849537037037038E-2</v>
      </c>
      <c r="G86" s="9">
        <f t="shared" si="2"/>
        <v>6.5509259259259253E-3</v>
      </c>
      <c r="H86" s="9" t="e">
        <f t="shared" si="3"/>
        <v>#N/A</v>
      </c>
      <c r="I86" s="1" t="str">
        <f>IF(B86=""," ",VLOOKUP(B86,[1]Iscritti!$A$2:$G$1002,7,FALSE))</f>
        <v>ASS. MASCH.</v>
      </c>
      <c r="J86" s="1">
        <f>IF(C86="","",COUNTIF($I$3:I86,I86))</f>
        <v>42</v>
      </c>
      <c r="K86" s="1" t="str">
        <f>IF(B86&lt;&gt;"",IF(VLOOKUP(B86,[1]Iscritti!$A$2:$H$1002,8,FALSE)="UISP",[1]Arrivo!I86,""),"")</f>
        <v>ASS. MASCH.</v>
      </c>
      <c r="L86" s="1">
        <f>IF(K86&lt;&gt;"",COUNTIF($K$3:K86,K86),"")</f>
        <v>31</v>
      </c>
    </row>
    <row r="87" spans="1:12" x14ac:dyDescent="0.25">
      <c r="A87" s="1">
        <f>IF(B87&gt;0,SUBTOTAL(3,B$3:B87),ROW()-2)</f>
        <v>85</v>
      </c>
      <c r="B87" s="7">
        <v>802</v>
      </c>
      <c r="C87" t="str">
        <f>IF(B87="","",PROPER(VLOOKUP(B87,[1]Iscritti!$A$2:$G$1002,2,FALSE)))</f>
        <v>Giangrandi Chiara</v>
      </c>
      <c r="D87" s="1" t="str">
        <f>IF(B87=""," ",+PROPER(VLOOKUP(B87,[1]Iscritti!$A$2:$G$1002,3,FALSE)))</f>
        <v>F</v>
      </c>
      <c r="E87">
        <f>IF(B87=""," ",IF(VLOOKUP(B87,[1]Iscritti!$A$2:$G$1002,4,FALSE)="libero",0,VLOOKUP(B87,[1]Iscritti!$A$2:$G$1002,5,FALSE)))</f>
        <v>0</v>
      </c>
      <c r="F87" s="8">
        <v>2.4861111111111112E-2</v>
      </c>
      <c r="G87" s="9">
        <f t="shared" si="2"/>
        <v>6.5624999999999989E-3</v>
      </c>
      <c r="H87" s="9" t="e">
        <f t="shared" si="3"/>
        <v>#N/A</v>
      </c>
      <c r="I87" s="1" t="str">
        <f>IF(B87=""," ",VLOOKUP(B87,[1]Iscritti!$A$2:$G$1002,7,FALSE))</f>
        <v>VET. FEMM.</v>
      </c>
      <c r="J87" s="1">
        <f>IF(C87="","",COUNTIF($I$3:I87,I87))</f>
        <v>5</v>
      </c>
      <c r="K87" s="1" t="str">
        <f>IF(B87&lt;&gt;"",IF(VLOOKUP(B87,[1]Iscritti!$A$2:$H$1002,8,FALSE)="UISP",[1]Arrivo!I87,""),"")</f>
        <v>VET. FEMM.</v>
      </c>
      <c r="L87" s="1">
        <f>IF(K87&lt;&gt;"",COUNTIF($K$3:K87,K87),"")</f>
        <v>5</v>
      </c>
    </row>
    <row r="88" spans="1:12" x14ac:dyDescent="0.25">
      <c r="A88" s="1">
        <f>IF(B88&gt;0,SUBTOTAL(3,B$3:B88),ROW()-2)</f>
        <v>86</v>
      </c>
      <c r="B88" s="7">
        <v>838</v>
      </c>
      <c r="C88" t="str">
        <f>IF(B88="","",PROPER(VLOOKUP(B88,[1]Iscritti!$A$2:$G$1002,2,FALSE)))</f>
        <v>Pellegrini Leonardo</v>
      </c>
      <c r="D88" s="1" t="str">
        <f>IF(B88=""," ",+PROPER(VLOOKUP(B88,[1]Iscritti!$A$2:$G$1002,3,FALSE)))</f>
        <v>M</v>
      </c>
      <c r="E88" t="str">
        <f>IF(B88=""," ",IF(VLOOKUP(B88,[1]Iscritti!$A$2:$G$1002,4,FALSE)="libero",0,VLOOKUP(B88,[1]Iscritti!$A$2:$G$1002,5,FALSE)))</f>
        <v>Atletica Borgo a Buggiano A.S.D.</v>
      </c>
      <c r="F88" s="8">
        <v>2.4907407407407406E-2</v>
      </c>
      <c r="G88" s="9">
        <f t="shared" si="2"/>
        <v>6.6087962962962932E-3</v>
      </c>
      <c r="H88" s="9" t="e">
        <f t="shared" si="3"/>
        <v>#N/A</v>
      </c>
      <c r="I88" s="1" t="str">
        <f>IF(B88=""," ",VLOOKUP(B88,[1]Iscritti!$A$2:$G$1002,7,FALSE))</f>
        <v>VET. MASCH.</v>
      </c>
      <c r="J88" s="1">
        <f>IF(C88="","",COUNTIF($I$3:I88,I88))</f>
        <v>23</v>
      </c>
      <c r="K88" s="1" t="str">
        <f>IF(B88&lt;&gt;"",IF(VLOOKUP(B88,[1]Iscritti!$A$2:$H$1002,8,FALSE)="UISP",[1]Arrivo!I88,""),"")</f>
        <v>VET. MASCH.</v>
      </c>
      <c r="L88" s="1">
        <f>IF(K88&lt;&gt;"",COUNTIF($K$3:K88,K88),"")</f>
        <v>21</v>
      </c>
    </row>
    <row r="89" spans="1:12" x14ac:dyDescent="0.25">
      <c r="A89" s="1">
        <f>IF(B89&gt;0,SUBTOTAL(3,B$3:B89),ROW()-2)</f>
        <v>87</v>
      </c>
      <c r="B89" s="7">
        <v>766</v>
      </c>
      <c r="C89" t="str">
        <f>IF(B89="","",PROPER(VLOOKUP(B89,[1]Iscritti!$A$2:$G$1002,2,FALSE)))</f>
        <v>Ponsiani Riccardo</v>
      </c>
      <c r="D89" s="1" t="str">
        <f>IF(B89=""," ",+PROPER(VLOOKUP(B89,[1]Iscritti!$A$2:$G$1002,3,FALSE)))</f>
        <v>M</v>
      </c>
      <c r="E89" t="str">
        <f>IF(B89=""," ",IF(VLOOKUP(B89,[1]Iscritti!$A$2:$G$1002,4,FALSE)="libero",0,VLOOKUP(B89,[1]Iscritti!$A$2:$G$1002,5,FALSE)))</f>
        <v>Montecatini Marathon A.S.D.</v>
      </c>
      <c r="F89" s="8">
        <v>2.4918981481481483E-2</v>
      </c>
      <c r="G89" s="9">
        <f t="shared" si="2"/>
        <v>6.6203703703703702E-3</v>
      </c>
      <c r="H89" s="9" t="e">
        <f t="shared" si="3"/>
        <v>#N/A</v>
      </c>
      <c r="I89" s="1" t="str">
        <f>IF(B89=""," ",VLOOKUP(B89,[1]Iscritti!$A$2:$G$1002,7,FALSE))</f>
        <v>ASS. MASCH.</v>
      </c>
      <c r="J89" s="1">
        <f>IF(C89="","",COUNTIF($I$3:I89,I89))</f>
        <v>43</v>
      </c>
      <c r="K89" s="1" t="str">
        <f>IF(B89&lt;&gt;"",IF(VLOOKUP(B89,[1]Iscritti!$A$2:$H$1002,8,FALSE)="UISP",[1]Arrivo!I89,""),"")</f>
        <v>ASS. MASCH.</v>
      </c>
      <c r="L89" s="1">
        <f>IF(K89&lt;&gt;"",COUNTIF($K$3:K89,K89),"")</f>
        <v>32</v>
      </c>
    </row>
    <row r="90" spans="1:12" x14ac:dyDescent="0.25">
      <c r="A90" s="1">
        <f>IF(B90&gt;0,SUBTOTAL(3,B$3:B90),ROW()-2)</f>
        <v>88</v>
      </c>
      <c r="B90" s="7">
        <v>737</v>
      </c>
      <c r="C90" t="str">
        <f>IF(B90="","",PROPER(VLOOKUP(B90,[1]Iscritti!$A$2:$G$1002,2,FALSE)))</f>
        <v>De Masi Carmine</v>
      </c>
      <c r="D90" s="1" t="str">
        <f>IF(B90=""," ",+PROPER(VLOOKUP(B90,[1]Iscritti!$A$2:$G$1002,3,FALSE)))</f>
        <v>M</v>
      </c>
      <c r="E90" t="str">
        <f>IF(B90=""," ",IF(VLOOKUP(B90,[1]Iscritti!$A$2:$G$1002,4,FALSE)="libero",0,VLOOKUP(B90,[1]Iscritti!$A$2:$G$1002,5,FALSE)))</f>
        <v>Atletica Montecatini A.S.D.</v>
      </c>
      <c r="F90" s="8">
        <v>2.494212962962963E-2</v>
      </c>
      <c r="G90" s="9">
        <f t="shared" si="2"/>
        <v>6.6435185185185174E-3</v>
      </c>
      <c r="H90" s="9" t="e">
        <f t="shared" si="3"/>
        <v>#N/A</v>
      </c>
      <c r="I90" s="1" t="str">
        <f>IF(B90=""," ",VLOOKUP(B90,[1]Iscritti!$A$2:$G$1002,7,FALSE))</f>
        <v>ARG. MASCH.</v>
      </c>
      <c r="J90" s="1">
        <f>IF(C90="","",COUNTIF($I$3:I90,I90))</f>
        <v>10</v>
      </c>
      <c r="K90" s="1" t="str">
        <f>IF(B90&lt;&gt;"",IF(VLOOKUP(B90,[1]Iscritti!$A$2:$H$1002,8,FALSE)="UISP",[1]Arrivo!I90,""),"")</f>
        <v>ARG. MASCH.</v>
      </c>
      <c r="L90" s="1">
        <f>IF(K90&lt;&gt;"",COUNTIF($K$3:K90,K90),"")</f>
        <v>8</v>
      </c>
    </row>
    <row r="91" spans="1:12" x14ac:dyDescent="0.25">
      <c r="A91" s="1">
        <f>IF(B91&gt;0,SUBTOTAL(3,B$3:B91),ROW()-2)</f>
        <v>89</v>
      </c>
      <c r="B91" s="7">
        <v>818</v>
      </c>
      <c r="C91" t="str">
        <f>IF(B91="","",PROPER(VLOOKUP(B91,[1]Iscritti!$A$2:$G$1002,2,FALSE)))</f>
        <v>Flori Francesco</v>
      </c>
      <c r="D91" s="1" t="str">
        <f>IF(B91=""," ",+PROPER(VLOOKUP(B91,[1]Iscritti!$A$2:$G$1002,3,FALSE)))</f>
        <v>M</v>
      </c>
      <c r="E91" t="str">
        <f>IF(B91=""," ",IF(VLOOKUP(B91,[1]Iscritti!$A$2:$G$1002,4,FALSE)="libero",0,VLOOKUP(B91,[1]Iscritti!$A$2:$G$1002,5,FALSE)))</f>
        <v>EXPO FITNESS SPARTAN</v>
      </c>
      <c r="F91" s="8">
        <v>2.4988425925925924E-2</v>
      </c>
      <c r="G91" s="9">
        <f t="shared" si="2"/>
        <v>6.6898148148148116E-3</v>
      </c>
      <c r="H91" s="9" t="e">
        <f t="shared" si="3"/>
        <v>#N/A</v>
      </c>
      <c r="I91" s="1" t="str">
        <f>IF(B91=""," ",VLOOKUP(B91,[1]Iscritti!$A$2:$G$1002,7,FALSE))</f>
        <v>ASS. MASCH.</v>
      </c>
      <c r="J91" s="1">
        <f>IF(C91="","",COUNTIF($I$3:I91,I91))</f>
        <v>44</v>
      </c>
      <c r="K91" s="1" t="str">
        <f>IF(B91&lt;&gt;"",IF(VLOOKUP(B91,[1]Iscritti!$A$2:$H$1002,8,FALSE)="UISP",[1]Arrivo!I91,""),"")</f>
        <v/>
      </c>
      <c r="L91" s="1" t="str">
        <f>IF(K91&lt;&gt;"",COUNTIF($K$3:K91,K91),"")</f>
        <v/>
      </c>
    </row>
    <row r="92" spans="1:12" x14ac:dyDescent="0.25">
      <c r="A92" s="1">
        <f>IF(B92&gt;0,SUBTOTAL(3,B$3:B92),ROW()-2)</f>
        <v>90</v>
      </c>
      <c r="B92" s="7">
        <v>833</v>
      </c>
      <c r="C92" t="str">
        <f>IF(B92="","",PROPER(VLOOKUP(B92,[1]Iscritti!$A$2:$G$1002,2,FALSE)))</f>
        <v>Lenci Massimiliano</v>
      </c>
      <c r="D92" s="1" t="str">
        <f>IF(B92=""," ",+PROPER(VLOOKUP(B92,[1]Iscritti!$A$2:$G$1002,3,FALSE)))</f>
        <v>M</v>
      </c>
      <c r="E92" t="str">
        <f>IF(B92=""," ",IF(VLOOKUP(B92,[1]Iscritti!$A$2:$G$1002,4,FALSE)="libero",0,VLOOKUP(B92,[1]Iscritti!$A$2:$G$1002,5,FALSE)))</f>
        <v xml:space="preserve">Pol. Firenze Triathlon ASD </v>
      </c>
      <c r="F92" s="8">
        <v>2.5069444444444443E-2</v>
      </c>
      <c r="G92" s="9">
        <f t="shared" si="2"/>
        <v>6.7708333333333301E-3</v>
      </c>
      <c r="H92" s="9" t="e">
        <f t="shared" si="3"/>
        <v>#N/A</v>
      </c>
      <c r="I92" s="1" t="str">
        <f>IF(B92=""," ",VLOOKUP(B92,[1]Iscritti!$A$2:$G$1002,7,FALSE))</f>
        <v>VET. MASCH.</v>
      </c>
      <c r="J92" s="1">
        <f>IF(C92="","",COUNTIF($I$3:I92,I92))</f>
        <v>24</v>
      </c>
      <c r="K92" s="1" t="str">
        <f>IF(B92&lt;&gt;"",IF(VLOOKUP(B92,[1]Iscritti!$A$2:$H$1002,8,FALSE)="UISP",[1]Arrivo!I92,""),"")</f>
        <v>VET. MASCH.</v>
      </c>
      <c r="L92" s="1">
        <f>IF(K92&lt;&gt;"",COUNTIF($K$3:K92,K92),"")</f>
        <v>22</v>
      </c>
    </row>
    <row r="93" spans="1:12" x14ac:dyDescent="0.25">
      <c r="A93" s="1">
        <f>IF(B93&gt;0,SUBTOTAL(3,B$3:B93),ROW()-2)</f>
        <v>91</v>
      </c>
      <c r="B93" s="7">
        <v>746</v>
      </c>
      <c r="C93" t="str">
        <f>IF(B93="","",PROPER(VLOOKUP(B93,[1]Iscritti!$A$2:$G$1002,2,FALSE)))</f>
        <v>Mazzoni Federico</v>
      </c>
      <c r="D93" s="1" t="str">
        <f>IF(B93=""," ",+PROPER(VLOOKUP(B93,[1]Iscritti!$A$2:$G$1002,3,FALSE)))</f>
        <v>M</v>
      </c>
      <c r="E93" t="str">
        <f>IF(B93=""," ",IF(VLOOKUP(B93,[1]Iscritti!$A$2:$G$1002,4,FALSE)="libero",0,VLOOKUP(B93,[1]Iscritti!$A$2:$G$1002,5,FALSE)))</f>
        <v>A.S.D. Nuova Atletica Lastra</v>
      </c>
      <c r="F93" s="8">
        <v>2.5127314814814814E-2</v>
      </c>
      <c r="G93" s="9">
        <f t="shared" si="2"/>
        <v>6.8287037037037014E-3</v>
      </c>
      <c r="H93" s="9" t="e">
        <f t="shared" si="3"/>
        <v>#N/A</v>
      </c>
      <c r="I93" s="1" t="str">
        <f>IF(B93=""," ",VLOOKUP(B93,[1]Iscritti!$A$2:$G$1002,7,FALSE))</f>
        <v>ARG. MASCH.</v>
      </c>
      <c r="J93" s="1">
        <f>IF(C93="","",COUNTIF($I$3:I93,I93))</f>
        <v>11</v>
      </c>
      <c r="K93" s="1" t="str">
        <f>IF(B93&lt;&gt;"",IF(VLOOKUP(B93,[1]Iscritti!$A$2:$H$1002,8,FALSE)="UISP",[1]Arrivo!I93,""),"")</f>
        <v>ARG. MASCH.</v>
      </c>
      <c r="L93" s="1">
        <f>IF(K93&lt;&gt;"",COUNTIF($K$3:K93,K93),"")</f>
        <v>9</v>
      </c>
    </row>
    <row r="94" spans="1:12" x14ac:dyDescent="0.25">
      <c r="A94" s="1">
        <f>IF(B94&gt;0,SUBTOTAL(3,B$3:B94),ROW()-2)</f>
        <v>92</v>
      </c>
      <c r="B94" s="7">
        <v>781</v>
      </c>
      <c r="C94" t="str">
        <f>IF(B94="","",PROPER(VLOOKUP(B94,[1]Iscritti!$A$2:$G$1002,2,FALSE)))</f>
        <v>Pellegrini Davide</v>
      </c>
      <c r="D94" s="1" t="str">
        <f>IF(B94=""," ",+PROPER(VLOOKUP(B94,[1]Iscritti!$A$2:$G$1002,3,FALSE)))</f>
        <v>M</v>
      </c>
      <c r="E94" t="str">
        <f>IF(B94=""," ",IF(VLOOKUP(B94,[1]Iscritti!$A$2:$G$1002,4,FALSE)="libero",0,VLOOKUP(B94,[1]Iscritti!$A$2:$G$1002,5,FALSE)))</f>
        <v>G.S. Dilettantistico Run…dagi</v>
      </c>
      <c r="F94" s="8">
        <v>2.5231481481481483E-2</v>
      </c>
      <c r="G94" s="9">
        <f t="shared" si="2"/>
        <v>6.9328703703703705E-3</v>
      </c>
      <c r="H94" s="9" t="e">
        <f t="shared" si="3"/>
        <v>#N/A</v>
      </c>
      <c r="I94" s="1" t="str">
        <f>IF(B94=""," ",VLOOKUP(B94,[1]Iscritti!$A$2:$G$1002,7,FALSE))</f>
        <v>VET. MASCH.</v>
      </c>
      <c r="J94" s="1">
        <f>IF(C94="","",COUNTIF($I$3:I94,I94))</f>
        <v>25</v>
      </c>
      <c r="K94" s="1" t="str">
        <f>IF(B94&lt;&gt;"",IF(VLOOKUP(B94,[1]Iscritti!$A$2:$H$1002,8,FALSE)="UISP",[1]Arrivo!I94,""),"")</f>
        <v>VET. MASCH.</v>
      </c>
      <c r="L94" s="1">
        <f>IF(K94&lt;&gt;"",COUNTIF($K$3:K94,K94),"")</f>
        <v>23</v>
      </c>
    </row>
    <row r="95" spans="1:12" x14ac:dyDescent="0.25">
      <c r="A95" s="1">
        <f>IF(B95&gt;0,SUBTOTAL(3,B$3:B95),ROW()-2)</f>
        <v>93</v>
      </c>
      <c r="B95" s="7">
        <v>780</v>
      </c>
      <c r="C95" t="str">
        <f>IF(B95="","",PROPER(VLOOKUP(B95,[1]Iscritti!$A$2:$G$1002,2,FALSE)))</f>
        <v>Micheloni Marco</v>
      </c>
      <c r="D95" s="1" t="str">
        <f>IF(B95=""," ",+PROPER(VLOOKUP(B95,[1]Iscritti!$A$2:$G$1002,3,FALSE)))</f>
        <v>M</v>
      </c>
      <c r="E95" t="str">
        <f>IF(B95=""," ",IF(VLOOKUP(B95,[1]Iscritti!$A$2:$G$1002,4,FALSE)="libero",0,VLOOKUP(B95,[1]Iscritti!$A$2:$G$1002,5,FALSE)))</f>
        <v>G.S. Dilettantistico Run…dagi</v>
      </c>
      <c r="F95" s="8">
        <v>2.5312500000000002E-2</v>
      </c>
      <c r="G95" s="9">
        <f t="shared" si="2"/>
        <v>7.013888888888889E-3</v>
      </c>
      <c r="H95" s="9" t="e">
        <f t="shared" si="3"/>
        <v>#N/A</v>
      </c>
      <c r="I95" s="1" t="str">
        <f>IF(B95=""," ",VLOOKUP(B95,[1]Iscritti!$A$2:$G$1002,7,FALSE))</f>
        <v>ASS. MASCH.</v>
      </c>
      <c r="J95" s="1">
        <f>IF(C95="","",COUNTIF($I$3:I95,I95))</f>
        <v>45</v>
      </c>
      <c r="K95" s="1" t="str">
        <f>IF(B95&lt;&gt;"",IF(VLOOKUP(B95,[1]Iscritti!$A$2:$H$1002,8,FALSE)="UISP",[1]Arrivo!I95,""),"")</f>
        <v>ASS. MASCH.</v>
      </c>
      <c r="L95" s="1">
        <f>IF(K95&lt;&gt;"",COUNTIF($K$3:K95,K95),"")</f>
        <v>33</v>
      </c>
    </row>
    <row r="96" spans="1:12" x14ac:dyDescent="0.25">
      <c r="A96" s="1">
        <f>IF(B96&gt;0,SUBTOTAL(3,B$3:B96),ROW()-2)</f>
        <v>94</v>
      </c>
      <c r="B96" s="7">
        <v>734</v>
      </c>
      <c r="C96" t="str">
        <f>IF(B96="","",PROPER(VLOOKUP(B96,[1]Iscritti!$A$2:$G$1002,2,FALSE)))</f>
        <v>Franco Gaetano</v>
      </c>
      <c r="D96" s="1" t="str">
        <f>IF(B96=""," ",+PROPER(VLOOKUP(B96,[1]Iscritti!$A$2:$G$1002,3,FALSE)))</f>
        <v>M</v>
      </c>
      <c r="E96" t="str">
        <f>IF(B96=""," ",IF(VLOOKUP(B96,[1]Iscritti!$A$2:$G$1002,4,FALSE)="libero",0,VLOOKUP(B96,[1]Iscritti!$A$2:$G$1002,5,FALSE)))</f>
        <v>A.S.D. Atletica Porcari</v>
      </c>
      <c r="F96" s="8">
        <v>2.5347222222222222E-2</v>
      </c>
      <c r="G96" s="9">
        <f t="shared" si="2"/>
        <v>7.0486111111111097E-3</v>
      </c>
      <c r="H96" s="9" t="e">
        <f t="shared" si="3"/>
        <v>#N/A</v>
      </c>
      <c r="I96" s="1" t="str">
        <f>IF(B96=""," ",VLOOKUP(B96,[1]Iscritti!$A$2:$G$1002,7,FALSE))</f>
        <v>VET. MASCH.</v>
      </c>
      <c r="J96" s="1">
        <f>IF(C96="","",COUNTIF($I$3:I96,I96))</f>
        <v>26</v>
      </c>
      <c r="K96" s="1" t="str">
        <f>IF(B96&lt;&gt;"",IF(VLOOKUP(B96,[1]Iscritti!$A$2:$H$1002,8,FALSE)="UISP",[1]Arrivo!I96,""),"")</f>
        <v/>
      </c>
      <c r="L96" s="1" t="str">
        <f>IF(K96&lt;&gt;"",COUNTIF($K$3:K96,K96),"")</f>
        <v/>
      </c>
    </row>
    <row r="97" spans="1:12" x14ac:dyDescent="0.25">
      <c r="A97" s="1">
        <f>IF(B97&gt;0,SUBTOTAL(3,B$3:B97),ROW()-2)</f>
        <v>95</v>
      </c>
      <c r="B97" s="7">
        <v>862</v>
      </c>
      <c r="C97" t="str">
        <f>IF(B97="","",PROPER(VLOOKUP(B97,[1]Iscritti!$A$2:$G$1002,2,FALSE)))</f>
        <v>Fogacci Silvia</v>
      </c>
      <c r="D97" s="1" t="str">
        <f>IF(B97=""," ",+PROPER(VLOOKUP(B97,[1]Iscritti!$A$2:$G$1002,3,FALSE)))</f>
        <v>F</v>
      </c>
      <c r="E97" t="str">
        <f>IF(B97=""," ",IF(VLOOKUP(B97,[1]Iscritti!$A$2:$G$1002,4,FALSE)="libero",0,VLOOKUP(B97,[1]Iscritti!$A$2:$G$1002,5,FALSE)))</f>
        <v>A.S.D. 29 Martiri</v>
      </c>
      <c r="F97" s="8">
        <v>2.568287037037037E-2</v>
      </c>
      <c r="G97" s="9">
        <f t="shared" si="2"/>
        <v>7.3842592592592571E-3</v>
      </c>
      <c r="H97" s="9" t="e">
        <f t="shared" si="3"/>
        <v>#N/A</v>
      </c>
      <c r="I97" s="1" t="str">
        <f>IF(B97=""," ",VLOOKUP(B97,[1]Iscritti!$A$2:$G$1002,7,FALSE))</f>
        <v>VET. FEMM.</v>
      </c>
      <c r="J97" s="1">
        <f>IF(C97="","",COUNTIF($I$3:I97,I97))</f>
        <v>6</v>
      </c>
      <c r="K97" s="1" t="str">
        <f>IF(B97&lt;&gt;"",IF(VLOOKUP(B97,[1]Iscritti!$A$2:$H$1002,8,FALSE)="UISP",[1]Arrivo!I97,""),"")</f>
        <v>VET. FEMM.</v>
      </c>
      <c r="L97" s="1">
        <f>IF(K97&lt;&gt;"",COUNTIF($K$3:K97,K97),"")</f>
        <v>6</v>
      </c>
    </row>
    <row r="98" spans="1:12" x14ac:dyDescent="0.25">
      <c r="A98" s="1">
        <f>IF(B98&gt;0,SUBTOTAL(3,B$3:B98),ROW()-2)</f>
        <v>96</v>
      </c>
      <c r="B98" s="7">
        <v>873</v>
      </c>
      <c r="C98" t="str">
        <f>IF(B98="","",PROPER(VLOOKUP(B98,[1]Iscritti!$A$2:$G$1002,2,FALSE)))</f>
        <v>Baronti Axel</v>
      </c>
      <c r="D98" s="1" t="str">
        <f>IF(B98=""," ",+PROPER(VLOOKUP(B98,[1]Iscritti!$A$2:$G$1002,3,FALSE)))</f>
        <v>M</v>
      </c>
      <c r="E98">
        <f>IF(B98=""," ",IF(VLOOKUP(B98,[1]Iscritti!$A$2:$G$1002,4,FALSE)="libero",0,VLOOKUP(B98,[1]Iscritti!$A$2:$G$1002,5,FALSE)))</f>
        <v>0</v>
      </c>
      <c r="F98" s="8">
        <v>2.5798611111111112E-2</v>
      </c>
      <c r="G98" s="9">
        <f t="shared" si="2"/>
        <v>7.4999999999999997E-3</v>
      </c>
      <c r="H98" s="9" t="e">
        <f t="shared" si="3"/>
        <v>#N/A</v>
      </c>
      <c r="I98" s="1" t="str">
        <f>IF(B98=""," ",VLOOKUP(B98,[1]Iscritti!$A$2:$G$1002,7,FALSE))</f>
        <v>ASS. MASCH.</v>
      </c>
      <c r="J98" s="1">
        <f>IF(C98="","",COUNTIF($I$3:I98,I98))</f>
        <v>46</v>
      </c>
      <c r="K98" s="1" t="str">
        <f>IF(B98&lt;&gt;"",IF(VLOOKUP(B98,[1]Iscritti!$A$2:$H$1002,8,FALSE)="UISP",[1]Arrivo!I98,""),"")</f>
        <v/>
      </c>
      <c r="L98" s="1" t="str">
        <f>IF(K98&lt;&gt;"",COUNTIF($K$3:K98,K98),"")</f>
        <v/>
      </c>
    </row>
    <row r="99" spans="1:12" x14ac:dyDescent="0.25">
      <c r="A99" s="1">
        <f>IF(B99&gt;0,SUBTOTAL(3,B$3:B99),ROW()-2)</f>
        <v>97</v>
      </c>
      <c r="B99" s="7">
        <v>785</v>
      </c>
      <c r="C99" t="str">
        <f>IF(B99="","",PROPER(VLOOKUP(B99,[1]Iscritti!$A$2:$G$1002,2,FALSE)))</f>
        <v>Mancini Manuel</v>
      </c>
      <c r="D99" s="1" t="str">
        <f>IF(B99=""," ",+PROPER(VLOOKUP(B99,[1]Iscritti!$A$2:$G$1002,3,FALSE)))</f>
        <v>M</v>
      </c>
      <c r="E99" t="str">
        <f>IF(B99=""," ",IF(VLOOKUP(B99,[1]Iscritti!$A$2:$G$1002,4,FALSE)="libero",0,VLOOKUP(B99,[1]Iscritti!$A$2:$G$1002,5,FALSE)))</f>
        <v>A.S.D. Orecchiella Garfagnana</v>
      </c>
      <c r="F99" s="8">
        <v>2.5810185185185186E-2</v>
      </c>
      <c r="G99" s="9">
        <f t="shared" si="2"/>
        <v>7.5115740740740733E-3</v>
      </c>
      <c r="H99" s="9" t="str">
        <f t="shared" si="3"/>
        <v/>
      </c>
      <c r="I99" s="1" t="str">
        <f>IF(B99=""," ",VLOOKUP(B99,[1]Iscritti!$A$2:$G$1002,7,FALSE))</f>
        <v>ASS.MASCH</v>
      </c>
      <c r="J99" s="1">
        <f>IF(C99="","",COUNTIF($I$3:I99,I99))</f>
        <v>1</v>
      </c>
      <c r="K99" s="1" t="str">
        <f>IF(B99&lt;&gt;"",IF(VLOOKUP(B99,[1]Iscritti!$A$2:$H$1002,8,FALSE)="UISP",[1]Arrivo!I99,""),"")</f>
        <v>ASS.MASCH</v>
      </c>
      <c r="L99" s="1">
        <f>IF(K99&lt;&gt;"",COUNTIF($K$3:K99,K99),"")</f>
        <v>1</v>
      </c>
    </row>
    <row r="100" spans="1:12" x14ac:dyDescent="0.25">
      <c r="A100" s="1">
        <f>IF(B100&gt;0,SUBTOTAL(3,B$3:B100),ROW()-2)</f>
        <v>98</v>
      </c>
      <c r="B100" s="7">
        <v>854</v>
      </c>
      <c r="C100" t="str">
        <f>IF(B100="","",PROPER(VLOOKUP(B100,[1]Iscritti!$A$2:$G$1002,2,FALSE)))</f>
        <v>Vaiani Fausto</v>
      </c>
      <c r="D100" s="1" t="str">
        <f>IF(B100=""," ",+PROPER(VLOOKUP(B100,[1]Iscritti!$A$2:$G$1002,3,FALSE)))</f>
        <v>M</v>
      </c>
      <c r="E100" t="str">
        <f>IF(B100=""," ",IF(VLOOKUP(B100,[1]Iscritti!$A$2:$G$1002,4,FALSE)="libero",0,VLOOKUP(B100,[1]Iscritti!$A$2:$G$1002,5,FALSE)))</f>
        <v>G.Pod. Le Sbarre</v>
      </c>
      <c r="F100" s="8">
        <v>2.582175925925926E-2</v>
      </c>
      <c r="G100" s="9">
        <f t="shared" si="2"/>
        <v>7.5231481481481469E-3</v>
      </c>
      <c r="H100" s="9" t="e">
        <f t="shared" si="3"/>
        <v>#N/A</v>
      </c>
      <c r="I100" s="1" t="str">
        <f>IF(B100=""," ",VLOOKUP(B100,[1]Iscritti!$A$2:$G$1002,7,FALSE))</f>
        <v>VET. MASCH.</v>
      </c>
      <c r="J100" s="1">
        <f>IF(C100="","",COUNTIF($I$3:I100,I100))</f>
        <v>27</v>
      </c>
      <c r="K100" s="1" t="str">
        <f>IF(B100&lt;&gt;"",IF(VLOOKUP(B100,[1]Iscritti!$A$2:$H$1002,8,FALSE)="UISP",[1]Arrivo!I100,""),"")</f>
        <v/>
      </c>
      <c r="L100" s="1" t="str">
        <f>IF(K100&lt;&gt;"",COUNTIF($K$3:K100,K100),"")</f>
        <v/>
      </c>
    </row>
    <row r="101" spans="1:12" x14ac:dyDescent="0.25">
      <c r="A101" s="1">
        <f>IF(B101&gt;0,SUBTOTAL(3,B$3:B101),ROW()-2)</f>
        <v>99</v>
      </c>
      <c r="B101" s="7">
        <v>824</v>
      </c>
      <c r="C101" t="str">
        <f>IF(B101="","",PROPER(VLOOKUP(B101,[1]Iscritti!$A$2:$G$1002,2,FALSE)))</f>
        <v>Scortichini Agostino</v>
      </c>
      <c r="D101" s="1" t="str">
        <f>IF(B101=""," ",+PROPER(VLOOKUP(B101,[1]Iscritti!$A$2:$G$1002,3,FALSE)))</f>
        <v>M</v>
      </c>
      <c r="E101" t="str">
        <f>IF(B101=""," ",IF(VLOOKUP(B101,[1]Iscritti!$A$2:$G$1002,4,FALSE)="libero",0,VLOOKUP(B101,[1]Iscritti!$A$2:$G$1002,5,FALSE)))</f>
        <v>Podistica Val di Pesa A.S.D.</v>
      </c>
      <c r="F101" s="8">
        <v>2.5833333333333333E-2</v>
      </c>
      <c r="G101" s="9">
        <f t="shared" si="2"/>
        <v>7.5347222222222204E-3</v>
      </c>
      <c r="H101" s="9" t="e">
        <f t="shared" si="3"/>
        <v>#N/A</v>
      </c>
      <c r="I101" s="1" t="str">
        <f>IF(B101=""," ",VLOOKUP(B101,[1]Iscritti!$A$2:$G$1002,7,FALSE))</f>
        <v>ARG. MASCH.</v>
      </c>
      <c r="J101" s="1">
        <f>IF(C101="","",COUNTIF($I$3:I101,I101))</f>
        <v>12</v>
      </c>
      <c r="K101" s="1" t="str">
        <f>IF(B101&lt;&gt;"",IF(VLOOKUP(B101,[1]Iscritti!$A$2:$H$1002,8,FALSE)="UISP",[1]Arrivo!I101,""),"")</f>
        <v>ARG. MASCH.</v>
      </c>
      <c r="L101" s="1">
        <f>IF(K101&lt;&gt;"",COUNTIF($K$3:K101,K101),"")</f>
        <v>10</v>
      </c>
    </row>
    <row r="102" spans="1:12" x14ac:dyDescent="0.25">
      <c r="A102" s="1">
        <f>IF(B102&gt;0,SUBTOTAL(3,B$3:B102),ROW()-2)</f>
        <v>100</v>
      </c>
      <c r="B102" s="7">
        <v>859</v>
      </c>
      <c r="C102" t="str">
        <f>IF(B102="","",PROPER(VLOOKUP(B102,[1]Iscritti!$A$2:$G$1002,2,FALSE)))</f>
        <v>Nieri Paolo</v>
      </c>
      <c r="D102" s="1" t="str">
        <f>IF(B102=""," ",+PROPER(VLOOKUP(B102,[1]Iscritti!$A$2:$G$1002,3,FALSE)))</f>
        <v>M</v>
      </c>
      <c r="E102" t="str">
        <f>IF(B102=""," ",IF(VLOOKUP(B102,[1]Iscritti!$A$2:$G$1002,4,FALSE)="libero",0,VLOOKUP(B102,[1]Iscritti!$A$2:$G$1002,5,FALSE)))</f>
        <v>A.S.D. Marciatori Antraccoli</v>
      </c>
      <c r="F102" s="8">
        <v>2.5960648148148149E-2</v>
      </c>
      <c r="G102" s="9">
        <f t="shared" si="2"/>
        <v>7.6620370370370366E-3</v>
      </c>
      <c r="H102" s="9" t="e">
        <f t="shared" si="3"/>
        <v>#N/A</v>
      </c>
      <c r="I102" s="1" t="str">
        <f>IF(B102=""," ",VLOOKUP(B102,[1]Iscritti!$A$2:$G$1002,7,FALSE))</f>
        <v>ARG. MASCH.</v>
      </c>
      <c r="J102" s="1">
        <f>IF(C102="","",COUNTIF($I$3:I102,I102))</f>
        <v>13</v>
      </c>
      <c r="K102" s="1" t="str">
        <f>IF(B102&lt;&gt;"",IF(VLOOKUP(B102,[1]Iscritti!$A$2:$H$1002,8,FALSE)="UISP",[1]Arrivo!I102,""),"")</f>
        <v/>
      </c>
      <c r="L102" s="1" t="str">
        <f>IF(K102&lt;&gt;"",COUNTIF($K$3:K102,K102),"")</f>
        <v/>
      </c>
    </row>
    <row r="103" spans="1:12" x14ac:dyDescent="0.25">
      <c r="A103" s="1">
        <f>IF(B103&gt;0,SUBTOTAL(3,B$3:B103),ROW()-2)</f>
        <v>101</v>
      </c>
      <c r="B103" s="7">
        <v>867</v>
      </c>
      <c r="C103" t="str">
        <f>IF(B103="","",PROPER(VLOOKUP(B103,[1]Iscritti!$A$2:$G$1002,2,FALSE)))</f>
        <v>Gelli Sergio</v>
      </c>
      <c r="D103" s="1" t="str">
        <f>IF(B103=""," ",+PROPER(VLOOKUP(B103,[1]Iscritti!$A$2:$G$1002,3,FALSE)))</f>
        <v>M</v>
      </c>
      <c r="E103" t="str">
        <f>IF(B103=""," ",IF(VLOOKUP(B103,[1]Iscritti!$A$2:$G$1002,4,FALSE)="libero",0,VLOOKUP(B103,[1]Iscritti!$A$2:$G$1002,5,FALSE)))</f>
        <v>Silvano Fedi A.S.D.</v>
      </c>
      <c r="F103" s="8">
        <v>2.6087962962962962E-2</v>
      </c>
      <c r="G103" s="9">
        <f t="shared" si="2"/>
        <v>7.7893518518518494E-3</v>
      </c>
      <c r="H103" s="9" t="e">
        <f t="shared" si="3"/>
        <v>#N/A</v>
      </c>
      <c r="I103" s="1" t="str">
        <f>IF(B103=""," ",VLOOKUP(B103,[1]Iscritti!$A$2:$G$1002,7,FALSE))</f>
        <v>ORO MASCH.</v>
      </c>
      <c r="J103" s="1">
        <f>IF(C103="","",COUNTIF($I$3:I103,I103))</f>
        <v>3</v>
      </c>
      <c r="K103" s="1" t="str">
        <f>IF(B103&lt;&gt;"",IF(VLOOKUP(B103,[1]Iscritti!$A$2:$H$1002,8,FALSE)="UISP",[1]Arrivo!I103,""),"")</f>
        <v>ORO MASCH.</v>
      </c>
      <c r="L103" s="1">
        <f>IF(K103&lt;&gt;"",COUNTIF($K$3:K103,K103),"")</f>
        <v>3</v>
      </c>
    </row>
    <row r="104" spans="1:12" x14ac:dyDescent="0.25">
      <c r="A104" s="1">
        <f>IF(B104&gt;0,SUBTOTAL(3,B$3:B104),ROW()-2)</f>
        <v>102</v>
      </c>
      <c r="B104" s="7">
        <v>830</v>
      </c>
      <c r="C104" t="str">
        <f>IF(B104="","",PROPER(VLOOKUP(B104,[1]Iscritti!$A$2:$G$1002,2,FALSE)))</f>
        <v xml:space="preserve">Angelini Anna </v>
      </c>
      <c r="D104" s="1" t="str">
        <f>IF(B104=""," ",+PROPER(VLOOKUP(B104,[1]Iscritti!$A$2:$G$1002,3,FALSE)))</f>
        <v>F</v>
      </c>
      <c r="E104" t="str">
        <f>IF(B104=""," ",IF(VLOOKUP(B104,[1]Iscritti!$A$2:$G$1002,4,FALSE)="libero",0,VLOOKUP(B104,[1]Iscritti!$A$2:$G$1002,5,FALSE)))</f>
        <v>A.S.D. Orecchiella Garfagnana</v>
      </c>
      <c r="F104" s="8">
        <v>2.613425925925926E-2</v>
      </c>
      <c r="G104" s="9">
        <f t="shared" si="2"/>
        <v>7.8356481481481471E-3</v>
      </c>
      <c r="H104" s="9" t="e">
        <f t="shared" si="3"/>
        <v>#N/A</v>
      </c>
      <c r="I104" s="1" t="str">
        <f>IF(B104=""," ",VLOOKUP(B104,[1]Iscritti!$A$2:$G$1002,7,FALSE))</f>
        <v>ASS. FEMM.</v>
      </c>
      <c r="J104" s="1">
        <f>IF(C104="","",COUNTIF($I$3:I104,I104))</f>
        <v>5</v>
      </c>
      <c r="K104" s="1" t="str">
        <f>IF(B104&lt;&gt;"",IF(VLOOKUP(B104,[1]Iscritti!$A$2:$H$1002,8,FALSE)="UISP",[1]Arrivo!I104,""),"")</f>
        <v/>
      </c>
      <c r="L104" s="1" t="str">
        <f>IF(K104&lt;&gt;"",COUNTIF($K$3:K104,K104),"")</f>
        <v/>
      </c>
    </row>
    <row r="105" spans="1:12" x14ac:dyDescent="0.25">
      <c r="A105" s="1">
        <f>IF(B105&gt;0,SUBTOTAL(3,B$3:B105),ROW()-2)</f>
        <v>103</v>
      </c>
      <c r="B105" s="7">
        <v>758</v>
      </c>
      <c r="C105" t="str">
        <f>IF(B105="","",PROPER(VLOOKUP(B105,[1]Iscritti!$A$2:$G$1002,2,FALSE)))</f>
        <v>Pacini Tiziana</v>
      </c>
      <c r="D105" s="1" t="str">
        <f>IF(B105=""," ",+PROPER(VLOOKUP(B105,[1]Iscritti!$A$2:$G$1002,3,FALSE)))</f>
        <v>F</v>
      </c>
      <c r="E105" t="str">
        <f>IF(B105=""," ",IF(VLOOKUP(B105,[1]Iscritti!$A$2:$G$1002,4,FALSE)="libero",0,VLOOKUP(B105,[1]Iscritti!$A$2:$G$1002,5,FALSE)))</f>
        <v>Montecatini Marathon A.S.D.</v>
      </c>
      <c r="F105" s="8">
        <v>2.6157407407407407E-2</v>
      </c>
      <c r="G105" s="9">
        <f t="shared" si="2"/>
        <v>7.8587962962962943E-3</v>
      </c>
      <c r="H105" s="9" t="e">
        <f t="shared" si="3"/>
        <v>#N/A</v>
      </c>
      <c r="I105" s="1" t="str">
        <f>IF(B105=""," ",VLOOKUP(B105,[1]Iscritti!$A$2:$G$1002,7,FALSE))</f>
        <v>VET. FEMM.</v>
      </c>
      <c r="J105" s="1">
        <f>IF(C105="","",COUNTIF($I$3:I105,I105))</f>
        <v>7</v>
      </c>
      <c r="K105" s="1" t="str">
        <f>IF(B105&lt;&gt;"",IF(VLOOKUP(B105,[1]Iscritti!$A$2:$H$1002,8,FALSE)="UISP",[1]Arrivo!I105,""),"")</f>
        <v>VET. FEMM.</v>
      </c>
      <c r="L105" s="1">
        <f>IF(K105&lt;&gt;"",COUNTIF($K$3:K105,K105),"")</f>
        <v>7</v>
      </c>
    </row>
    <row r="106" spans="1:12" x14ac:dyDescent="0.25">
      <c r="A106" s="1">
        <f>IF(B106&gt;0,SUBTOTAL(3,B$3:B106),ROW()-2)</f>
        <v>104</v>
      </c>
      <c r="B106" s="7">
        <v>804</v>
      </c>
      <c r="C106" t="str">
        <f>IF(B106="","",PROPER(VLOOKUP(B106,[1]Iscritti!$A$2:$G$1002,2,FALSE)))</f>
        <v>Goiorani Pamela</v>
      </c>
      <c r="D106" s="1" t="str">
        <f>IF(B106=""," ",+PROPER(VLOOKUP(B106,[1]Iscritti!$A$2:$G$1002,3,FALSE)))</f>
        <v>F</v>
      </c>
      <c r="E106" t="str">
        <f>IF(B106=""," ",IF(VLOOKUP(B106,[1]Iscritti!$A$2:$G$1002,4,FALSE)="libero",0,VLOOKUP(B106,[1]Iscritti!$A$2:$G$1002,5,FALSE)))</f>
        <v>EXPO FITNESS SPARTAN</v>
      </c>
      <c r="F106" s="8">
        <v>2.6215277777777778E-2</v>
      </c>
      <c r="G106" s="9">
        <f t="shared" si="2"/>
        <v>7.9166666666666656E-3</v>
      </c>
      <c r="H106" s="9" t="e">
        <f t="shared" si="3"/>
        <v>#N/A</v>
      </c>
      <c r="I106" s="1" t="str">
        <f>IF(B106=""," ",VLOOKUP(B106,[1]Iscritti!$A$2:$G$1002,7,FALSE))</f>
        <v>ASS. FEMM.</v>
      </c>
      <c r="J106" s="1">
        <f>IF(C106="","",COUNTIF($I$3:I106,I106))</f>
        <v>6</v>
      </c>
      <c r="K106" s="1" t="str">
        <f>IF(B106&lt;&gt;"",IF(VLOOKUP(B106,[1]Iscritti!$A$2:$H$1002,8,FALSE)="UISP",[1]Arrivo!I106,""),"")</f>
        <v/>
      </c>
      <c r="L106" s="1" t="str">
        <f>IF(K106&lt;&gt;"",COUNTIF($K$3:K106,K106),"")</f>
        <v/>
      </c>
    </row>
    <row r="107" spans="1:12" x14ac:dyDescent="0.25">
      <c r="A107" s="1">
        <f>IF(B107&gt;0,SUBTOTAL(3,B$3:B107),ROW()-2)</f>
        <v>105</v>
      </c>
      <c r="B107" s="7">
        <v>748</v>
      </c>
      <c r="C107" t="str">
        <f>IF(B107="","",PROPER(VLOOKUP(B107,[1]Iscritti!$A$2:$G$1002,2,FALSE)))</f>
        <v>Mazzini Donatella</v>
      </c>
      <c r="D107" s="1" t="str">
        <f>IF(B107=""," ",+PROPER(VLOOKUP(B107,[1]Iscritti!$A$2:$G$1002,3,FALSE)))</f>
        <v>F</v>
      </c>
      <c r="E107" t="str">
        <f>IF(B107=""," ",IF(VLOOKUP(B107,[1]Iscritti!$A$2:$G$1002,4,FALSE)="libero",0,VLOOKUP(B107,[1]Iscritti!$A$2:$G$1002,5,FALSE)))</f>
        <v>Il Ponte Scandicci A.S.D. Podistica</v>
      </c>
      <c r="F107" s="8">
        <v>2.627314814814815E-2</v>
      </c>
      <c r="G107" s="9">
        <f t="shared" si="2"/>
        <v>7.9745370370370369E-3</v>
      </c>
      <c r="H107" s="9" t="e">
        <f t="shared" si="3"/>
        <v>#N/A</v>
      </c>
      <c r="I107" s="1" t="str">
        <f>IF(B107=""," ",VLOOKUP(B107,[1]Iscritti!$A$2:$G$1002,7,FALSE))</f>
        <v>VET. FEMM.</v>
      </c>
      <c r="J107" s="1">
        <f>IF(C107="","",COUNTIF($I$3:I107,I107))</f>
        <v>8</v>
      </c>
      <c r="K107" s="1" t="str">
        <f>IF(B107&lt;&gt;"",IF(VLOOKUP(B107,[1]Iscritti!$A$2:$H$1002,8,FALSE)="UISP",[1]Arrivo!I107,""),"")</f>
        <v>VET. FEMM.</v>
      </c>
      <c r="L107" s="1">
        <f>IF(K107&lt;&gt;"",COUNTIF($K$3:K107,K107),"")</f>
        <v>8</v>
      </c>
    </row>
    <row r="108" spans="1:12" x14ac:dyDescent="0.25">
      <c r="A108" s="1">
        <f>IF(B108&gt;0,SUBTOTAL(3,B$3:B108),ROW()-2)</f>
        <v>106</v>
      </c>
      <c r="B108" s="7">
        <v>841</v>
      </c>
      <c r="C108" t="str">
        <f>IF(B108="","",PROPER(VLOOKUP(B108,[1]Iscritti!$A$2:$G$1002,2,FALSE)))</f>
        <v>Meschi Mauro</v>
      </c>
      <c r="D108" s="1" t="str">
        <f>IF(B108=""," ",+PROPER(VLOOKUP(B108,[1]Iscritti!$A$2:$G$1002,3,FALSE)))</f>
        <v>M</v>
      </c>
      <c r="E108" t="str">
        <f>IF(B108=""," ",IF(VLOOKUP(B108,[1]Iscritti!$A$2:$G$1002,4,FALSE)="libero",0,VLOOKUP(B108,[1]Iscritti!$A$2:$G$1002,5,FALSE)))</f>
        <v>A.S.D. Atletica Porcari</v>
      </c>
      <c r="F108" s="8">
        <v>2.6354166666666668E-2</v>
      </c>
      <c r="G108" s="9">
        <f t="shared" si="2"/>
        <v>8.0555555555555554E-3</v>
      </c>
      <c r="H108" s="9" t="e">
        <f t="shared" si="3"/>
        <v>#N/A</v>
      </c>
      <c r="I108" s="1" t="str">
        <f>IF(B108=""," ",VLOOKUP(B108,[1]Iscritti!$A$2:$G$1002,7,FALSE))</f>
        <v>ARG. MASCH.</v>
      </c>
      <c r="J108" s="1">
        <f>IF(C108="","",COUNTIF($I$3:I108,I108))</f>
        <v>14</v>
      </c>
      <c r="K108" s="1" t="str">
        <f>IF(B108&lt;&gt;"",IF(VLOOKUP(B108,[1]Iscritti!$A$2:$H$1002,8,FALSE)="UISP",[1]Arrivo!I108,""),"")</f>
        <v>ARG. MASCH.</v>
      </c>
      <c r="L108" s="1">
        <f>IF(K108&lt;&gt;"",COUNTIF($K$3:K108,K108),"")</f>
        <v>11</v>
      </c>
    </row>
    <row r="109" spans="1:12" x14ac:dyDescent="0.25">
      <c r="A109" s="1">
        <f>IF(B109&gt;0,SUBTOTAL(3,B$3:B109),ROW()-2)</f>
        <v>107</v>
      </c>
      <c r="B109" s="7">
        <v>747</v>
      </c>
      <c r="C109" t="str">
        <f>IF(B109="","",PROPER(VLOOKUP(B109,[1]Iscritti!$A$2:$G$1002,2,FALSE)))</f>
        <v>D'Alvano Michele</v>
      </c>
      <c r="D109" s="1" t="str">
        <f>IF(B109=""," ",+PROPER(VLOOKUP(B109,[1]Iscritti!$A$2:$G$1002,3,FALSE)))</f>
        <v>M</v>
      </c>
      <c r="E109" t="str">
        <f>IF(B109=""," ",IF(VLOOKUP(B109,[1]Iscritti!$A$2:$G$1002,4,FALSE)="libero",0,VLOOKUP(B109,[1]Iscritti!$A$2:$G$1002,5,FALSE)))</f>
        <v>Atletica Cascina</v>
      </c>
      <c r="F109" s="8">
        <v>2.6527777777777779E-2</v>
      </c>
      <c r="G109" s="9">
        <f t="shared" si="2"/>
        <v>8.2291666666666659E-3</v>
      </c>
      <c r="H109" s="9" t="e">
        <f t="shared" si="3"/>
        <v>#N/A</v>
      </c>
      <c r="I109" s="1" t="str">
        <f>IF(B109=""," ",VLOOKUP(B109,[1]Iscritti!$A$2:$G$1002,7,FALSE))</f>
        <v>ORO MASCH.</v>
      </c>
      <c r="J109" s="1">
        <f>IF(C109="","",COUNTIF($I$3:I109,I109))</f>
        <v>4</v>
      </c>
      <c r="K109" s="1" t="str">
        <f>IF(B109&lt;&gt;"",IF(VLOOKUP(B109,[1]Iscritti!$A$2:$H$1002,8,FALSE)="UISP",[1]Arrivo!I109,""),"")</f>
        <v>ORO MASCH.</v>
      </c>
      <c r="L109" s="1">
        <f>IF(K109&lt;&gt;"",COUNTIF($K$3:K109,K109),"")</f>
        <v>4</v>
      </c>
    </row>
    <row r="110" spans="1:12" x14ac:dyDescent="0.25">
      <c r="A110" s="1">
        <f>IF(B110&gt;0,SUBTOTAL(3,B$3:B110),ROW()-2)</f>
        <v>108</v>
      </c>
      <c r="B110" s="7">
        <v>749</v>
      </c>
      <c r="C110" t="str">
        <f>IF(B110="","",PROPER(VLOOKUP(B110,[1]Iscritti!$A$2:$G$1002,2,FALSE)))</f>
        <v>Gori Claudio</v>
      </c>
      <c r="D110" s="1" t="str">
        <f>IF(B110=""," ",+PROPER(VLOOKUP(B110,[1]Iscritti!$A$2:$G$1002,3,FALSE)))</f>
        <v>M</v>
      </c>
      <c r="E110" t="str">
        <f>IF(B110=""," ",IF(VLOOKUP(B110,[1]Iscritti!$A$2:$G$1002,4,FALSE)="libero",0,VLOOKUP(B110,[1]Iscritti!$A$2:$G$1002,5,FALSE)))</f>
        <v>Silvano Fedi A.S.D.</v>
      </c>
      <c r="F110" s="8">
        <v>2.6539351851851852E-2</v>
      </c>
      <c r="G110" s="9">
        <f t="shared" si="2"/>
        <v>8.2407407407407395E-3</v>
      </c>
      <c r="H110" s="9" t="e">
        <f t="shared" si="3"/>
        <v>#N/A</v>
      </c>
      <c r="I110" s="1" t="str">
        <f>IF(B110=""," ",VLOOKUP(B110,[1]Iscritti!$A$2:$G$1002,7,FALSE))</f>
        <v>ARG. MASCH.</v>
      </c>
      <c r="J110" s="1">
        <f>IF(C110="","",COUNTIF($I$3:I110,I110))</f>
        <v>15</v>
      </c>
      <c r="K110" s="1" t="str">
        <f>IF(B110&lt;&gt;"",IF(VLOOKUP(B110,[1]Iscritti!$A$2:$H$1002,8,FALSE)="UISP",[1]Arrivo!I110,""),"")</f>
        <v>ARG. MASCH.</v>
      </c>
      <c r="L110" s="1">
        <f>IF(K110&lt;&gt;"",COUNTIF($K$3:K110,K110),"")</f>
        <v>12</v>
      </c>
    </row>
    <row r="111" spans="1:12" x14ac:dyDescent="0.25">
      <c r="A111" s="1">
        <f>IF(B111&gt;0,SUBTOTAL(3,B$3:B111),ROW()-2)</f>
        <v>109</v>
      </c>
      <c r="B111" s="7">
        <v>771</v>
      </c>
      <c r="C111" t="str">
        <f>IF(B111="","",PROPER(VLOOKUP(B111,[1]Iscritti!$A$2:$G$1002,2,FALSE)))</f>
        <v>Politi Federica</v>
      </c>
      <c r="D111" s="1" t="str">
        <f>IF(B111=""," ",+PROPER(VLOOKUP(B111,[1]Iscritti!$A$2:$G$1002,3,FALSE)))</f>
        <v>F</v>
      </c>
      <c r="E111" t="str">
        <f>IF(B111=""," ",IF(VLOOKUP(B111,[1]Iscritti!$A$2:$G$1002,4,FALSE)="libero",0,VLOOKUP(B111,[1]Iscritti!$A$2:$G$1002,5,FALSE)))</f>
        <v>A.S.D. Marciatori Antraccoli</v>
      </c>
      <c r="F111" s="8">
        <v>2.6550925925925926E-2</v>
      </c>
      <c r="G111" s="9">
        <f t="shared" si="2"/>
        <v>8.252314814814813E-3</v>
      </c>
      <c r="H111" s="9" t="e">
        <f t="shared" si="3"/>
        <v>#N/A</v>
      </c>
      <c r="I111" s="1" t="str">
        <f>IF(B111=""," ",VLOOKUP(B111,[1]Iscritti!$A$2:$G$1002,7,FALSE))</f>
        <v>ASS. FEMM.</v>
      </c>
      <c r="J111" s="1">
        <f>IF(C111="","",COUNTIF($I$3:I111,I111))</f>
        <v>7</v>
      </c>
      <c r="K111" s="1" t="str">
        <f>IF(B111&lt;&gt;"",IF(VLOOKUP(B111,[1]Iscritti!$A$2:$H$1002,8,FALSE)="UISP",[1]Arrivo!I111,""),"")</f>
        <v/>
      </c>
      <c r="L111" s="1" t="str">
        <f>IF(K111&lt;&gt;"",COUNTIF($K$3:K111,K111),"")</f>
        <v/>
      </c>
    </row>
    <row r="112" spans="1:12" x14ac:dyDescent="0.25">
      <c r="A112" s="1">
        <f>IF(B112&gt;0,SUBTOTAL(3,B$3:B112),ROW()-2)</f>
        <v>110</v>
      </c>
      <c r="B112" s="7">
        <v>865</v>
      </c>
      <c r="C112" t="str">
        <f>IF(B112="","",PROPER(VLOOKUP(B112,[1]Iscritti!$A$2:$G$1002,2,FALSE)))</f>
        <v>Innocenti Maurizio</v>
      </c>
      <c r="D112" s="1" t="str">
        <f>IF(B112=""," ",+PROPER(VLOOKUP(B112,[1]Iscritti!$A$2:$G$1002,3,FALSE)))</f>
        <v>M</v>
      </c>
      <c r="E112">
        <f>IF(B112=""," ",IF(VLOOKUP(B112,[1]Iscritti!$A$2:$G$1002,4,FALSE)="libero",0,VLOOKUP(B112,[1]Iscritti!$A$2:$G$1002,5,FALSE)))</f>
        <v>0</v>
      </c>
      <c r="F112" s="8">
        <v>2.675925925925926E-2</v>
      </c>
      <c r="G112" s="9">
        <f t="shared" si="2"/>
        <v>8.4606481481481477E-3</v>
      </c>
      <c r="H112" s="9" t="e">
        <f t="shared" si="3"/>
        <v>#N/A</v>
      </c>
      <c r="I112" s="1" t="str">
        <f>IF(B112=""," ",VLOOKUP(B112,[1]Iscritti!$A$2:$G$1002,7,FALSE))</f>
        <v>VET. MASCH.</v>
      </c>
      <c r="J112" s="1">
        <f>IF(C112="","",COUNTIF($I$3:I112,I112))</f>
        <v>28</v>
      </c>
      <c r="K112" s="1" t="str">
        <f>IF(B112&lt;&gt;"",IF(VLOOKUP(B112,[1]Iscritti!$A$2:$H$1002,8,FALSE)="UISP",[1]Arrivo!I112,""),"")</f>
        <v/>
      </c>
      <c r="L112" s="1" t="str">
        <f>IF(K112&lt;&gt;"",COUNTIF($K$3:K112,K112),"")</f>
        <v/>
      </c>
    </row>
    <row r="113" spans="1:12" x14ac:dyDescent="0.25">
      <c r="A113" s="1">
        <f>IF(B113&gt;0,SUBTOTAL(3,B$3:B113),ROW()-2)</f>
        <v>111</v>
      </c>
      <c r="B113" s="7">
        <v>735</v>
      </c>
      <c r="C113" t="str">
        <f>IF(B113="","",PROPER(VLOOKUP(B113,[1]Iscritti!$A$2:$G$1002,2,FALSE)))</f>
        <v>Bonelli Omar</v>
      </c>
      <c r="D113" s="1" t="str">
        <f>IF(B113=""," ",+PROPER(VLOOKUP(B113,[1]Iscritti!$A$2:$G$1002,3,FALSE)))</f>
        <v>M</v>
      </c>
      <c r="E113" t="str">
        <f>IF(B113=""," ",IF(VLOOKUP(B113,[1]Iscritti!$A$2:$G$1002,4,FALSE)="libero",0,VLOOKUP(B113,[1]Iscritti!$A$2:$G$1002,5,FALSE)))</f>
        <v>Runcard</v>
      </c>
      <c r="F113" s="8">
        <v>2.6793981481481481E-2</v>
      </c>
      <c r="G113" s="9">
        <f t="shared" si="2"/>
        <v>8.4953703703703684E-3</v>
      </c>
      <c r="H113" s="9" t="e">
        <f t="shared" si="3"/>
        <v>#N/A</v>
      </c>
      <c r="I113" s="1" t="str">
        <f>IF(B113=""," ",VLOOKUP(B113,[1]Iscritti!$A$2:$G$1002,7,FALSE))</f>
        <v>ASS. MASCH.</v>
      </c>
      <c r="J113" s="1">
        <f>IF(C113="","",COUNTIF($I$3:I113,I113))</f>
        <v>47</v>
      </c>
      <c r="K113" s="1" t="str">
        <f>IF(B113&lt;&gt;"",IF(VLOOKUP(B113,[1]Iscritti!$A$2:$H$1002,8,FALSE)="UISP",[1]Arrivo!I113,""),"")</f>
        <v/>
      </c>
      <c r="L113" s="1" t="str">
        <f>IF(K113&lt;&gt;"",COUNTIF($K$3:K113,K113),"")</f>
        <v/>
      </c>
    </row>
    <row r="114" spans="1:12" x14ac:dyDescent="0.25">
      <c r="A114" s="1">
        <f>IF(B114&gt;0,SUBTOTAL(3,B$3:B114),ROW()-2)</f>
        <v>112</v>
      </c>
      <c r="B114" s="7">
        <v>778</v>
      </c>
      <c r="C114" t="str">
        <f>IF(B114="","",PROPER(VLOOKUP(B114,[1]Iscritti!$A$2:$G$1002,2,FALSE)))</f>
        <v>Maltagliati Paolo</v>
      </c>
      <c r="D114" s="1" t="str">
        <f>IF(B114=""," ",+PROPER(VLOOKUP(B114,[1]Iscritti!$A$2:$G$1002,3,FALSE)))</f>
        <v>M</v>
      </c>
      <c r="E114" t="str">
        <f>IF(B114=""," ",IF(VLOOKUP(B114,[1]Iscritti!$A$2:$G$1002,4,FALSE)="libero",0,VLOOKUP(B114,[1]Iscritti!$A$2:$G$1002,5,FALSE)))</f>
        <v>G.S. Dilettantistico Run…dagi</v>
      </c>
      <c r="F114" s="8">
        <v>2.6851851851851852E-2</v>
      </c>
      <c r="G114" s="9">
        <f t="shared" si="2"/>
        <v>8.5532407407407397E-3</v>
      </c>
      <c r="H114" s="9" t="e">
        <f t="shared" si="3"/>
        <v>#N/A</v>
      </c>
      <c r="I114" s="1" t="str">
        <f>IF(B114=""," ",VLOOKUP(B114,[1]Iscritti!$A$2:$G$1002,7,FALSE))</f>
        <v>VET. MASCH.</v>
      </c>
      <c r="J114" s="1">
        <f>IF(C114="","",COUNTIF($I$3:I114,I114))</f>
        <v>29</v>
      </c>
      <c r="K114" s="1" t="str">
        <f>IF(B114&lt;&gt;"",IF(VLOOKUP(B114,[1]Iscritti!$A$2:$H$1002,8,FALSE)="UISP",[1]Arrivo!I114,""),"")</f>
        <v>VET. MASCH.</v>
      </c>
      <c r="L114" s="1">
        <f>IF(K114&lt;&gt;"",COUNTIF($K$3:K114,K114),"")</f>
        <v>24</v>
      </c>
    </row>
    <row r="115" spans="1:12" x14ac:dyDescent="0.25">
      <c r="A115" s="1">
        <f>IF(B115&gt;0,SUBTOTAL(3,B$3:B115),ROW()-2)</f>
        <v>113</v>
      </c>
      <c r="B115" s="7">
        <v>776</v>
      </c>
      <c r="C115" t="str">
        <f>IF(B115="","",PROPER(VLOOKUP(B115,[1]Iscritti!$A$2:$G$1002,2,FALSE)))</f>
        <v>Fischer Szilvia</v>
      </c>
      <c r="D115" s="1" t="str">
        <f>IF(B115=""," ",+PROPER(VLOOKUP(B115,[1]Iscritti!$A$2:$G$1002,3,FALSE)))</f>
        <v>F</v>
      </c>
      <c r="E115" t="str">
        <f>IF(B115=""," ",IF(VLOOKUP(B115,[1]Iscritti!$A$2:$G$1002,4,FALSE)="libero",0,VLOOKUP(B115,[1]Iscritti!$A$2:$G$1002,5,FALSE)))</f>
        <v>G.S. Dilettantistico Run…dagi</v>
      </c>
      <c r="F115" s="8">
        <v>2.6967592592592592E-2</v>
      </c>
      <c r="G115" s="9">
        <f t="shared" si="2"/>
        <v>8.6689814814814789E-3</v>
      </c>
      <c r="H115" s="9" t="e">
        <f t="shared" si="3"/>
        <v>#N/A</v>
      </c>
      <c r="I115" s="1" t="str">
        <f>IF(B115=""," ",VLOOKUP(B115,[1]Iscritti!$A$2:$G$1002,7,FALSE))</f>
        <v>VET. FEMM.</v>
      </c>
      <c r="J115" s="1">
        <f>IF(C115="","",COUNTIF($I$3:I115,I115))</f>
        <v>9</v>
      </c>
      <c r="K115" s="1" t="str">
        <f>IF(B115&lt;&gt;"",IF(VLOOKUP(B115,[1]Iscritti!$A$2:$H$1002,8,FALSE)="UISP",[1]Arrivo!I115,""),"")</f>
        <v>VET. FEMM.</v>
      </c>
      <c r="L115" s="1">
        <f>IF(K115&lt;&gt;"",COUNTIF($K$3:K115,K115),"")</f>
        <v>9</v>
      </c>
    </row>
    <row r="116" spans="1:12" x14ac:dyDescent="0.25">
      <c r="A116" s="1">
        <f>IF(B116&gt;0,SUBTOTAL(3,B$3:B116),ROW()-2)</f>
        <v>114</v>
      </c>
      <c r="B116" s="7">
        <v>805</v>
      </c>
      <c r="C116" t="str">
        <f>IF(B116="","",PROPER(VLOOKUP(B116,[1]Iscritti!$A$2:$G$1002,2,FALSE)))</f>
        <v>Bruni Marcello</v>
      </c>
      <c r="D116" s="1" t="str">
        <f>IF(B116=""," ",+PROPER(VLOOKUP(B116,[1]Iscritti!$A$2:$G$1002,3,FALSE)))</f>
        <v>M</v>
      </c>
      <c r="E116" t="str">
        <f>IF(B116=""," ",IF(VLOOKUP(B116,[1]Iscritti!$A$2:$G$1002,4,FALSE)="libero",0,VLOOKUP(B116,[1]Iscritti!$A$2:$G$1002,5,FALSE)))</f>
        <v>Atletica Montecatini A.S.D.</v>
      </c>
      <c r="F116" s="8">
        <v>2.7060185185185184E-2</v>
      </c>
      <c r="G116" s="9">
        <f t="shared" si="2"/>
        <v>8.7615740740740709E-3</v>
      </c>
      <c r="H116" s="9" t="e">
        <f t="shared" si="3"/>
        <v>#N/A</v>
      </c>
      <c r="I116" s="1" t="str">
        <f>IF(B116=""," ",VLOOKUP(B116,[1]Iscritti!$A$2:$G$1002,7,FALSE))</f>
        <v>ARG. MASCH.</v>
      </c>
      <c r="J116" s="1">
        <f>IF(C116="","",COUNTIF($I$3:I116,I116))</f>
        <v>16</v>
      </c>
      <c r="K116" s="1" t="str">
        <f>IF(B116&lt;&gt;"",IF(VLOOKUP(B116,[1]Iscritti!$A$2:$H$1002,8,FALSE)="UISP",[1]Arrivo!I116,""),"")</f>
        <v>ARG. MASCH.</v>
      </c>
      <c r="L116" s="1">
        <f>IF(K116&lt;&gt;"",COUNTIF($K$3:K116,K116),"")</f>
        <v>13</v>
      </c>
    </row>
    <row r="117" spans="1:12" x14ac:dyDescent="0.25">
      <c r="A117" s="1">
        <f>IF(B117&gt;0,SUBTOTAL(3,B$3:B117),ROW()-2)</f>
        <v>115</v>
      </c>
      <c r="B117" s="7">
        <v>800</v>
      </c>
      <c r="C117" t="str">
        <f>IF(B117="","",PROPER(VLOOKUP(B117,[1]Iscritti!$A$2:$G$1002,2,FALSE)))</f>
        <v>Lucaci Maricica</v>
      </c>
      <c r="D117" s="1" t="str">
        <f>IF(B117=""," ",+PROPER(VLOOKUP(B117,[1]Iscritti!$A$2:$G$1002,3,FALSE)))</f>
        <v>F</v>
      </c>
      <c r="E117" t="str">
        <f>IF(B117=""," ",IF(VLOOKUP(B117,[1]Iscritti!$A$2:$G$1002,4,FALSE)="libero",0,VLOOKUP(B117,[1]Iscritti!$A$2:$G$1002,5,FALSE)))</f>
        <v>ASD Atletica Vinci</v>
      </c>
      <c r="F117" s="8">
        <v>2.7071759259259261E-2</v>
      </c>
      <c r="G117" s="9">
        <f t="shared" si="2"/>
        <v>8.773148148148148E-3</v>
      </c>
      <c r="H117" s="9" t="e">
        <f t="shared" si="3"/>
        <v>#N/A</v>
      </c>
      <c r="I117" s="1" t="str">
        <f>IF(B117=""," ",VLOOKUP(B117,[1]Iscritti!$A$2:$G$1002,7,FALSE))</f>
        <v>ARG. FEMM.</v>
      </c>
      <c r="J117" s="1">
        <f>IF(C117="","",COUNTIF($I$3:I117,I117))</f>
        <v>2</v>
      </c>
      <c r="K117" s="1" t="str">
        <f>IF(B117&lt;&gt;"",IF(VLOOKUP(B117,[1]Iscritti!$A$2:$H$1002,8,FALSE)="UISP",[1]Arrivo!I117,""),"")</f>
        <v>ARG. FEMM.</v>
      </c>
      <c r="L117" s="1">
        <f>IF(K117&lt;&gt;"",COUNTIF($K$3:K117,K117),"")</f>
        <v>2</v>
      </c>
    </row>
    <row r="118" spans="1:12" x14ac:dyDescent="0.25">
      <c r="A118" s="1">
        <f>IF(B118&gt;0,SUBTOTAL(3,B$3:B118),ROW()-2)</f>
        <v>116</v>
      </c>
      <c r="B118" s="7">
        <v>760</v>
      </c>
      <c r="C118" t="str">
        <f>IF(B118="","",PROPER(VLOOKUP(B118,[1]Iscritti!$A$2:$G$1002,2,FALSE)))</f>
        <v>Dami Tiziana</v>
      </c>
      <c r="D118" s="1" t="str">
        <f>IF(B118=""," ",+PROPER(VLOOKUP(B118,[1]Iscritti!$A$2:$G$1002,3,FALSE)))</f>
        <v>F</v>
      </c>
      <c r="E118" t="str">
        <f>IF(B118=""," ",IF(VLOOKUP(B118,[1]Iscritti!$A$2:$G$1002,4,FALSE)="libero",0,VLOOKUP(B118,[1]Iscritti!$A$2:$G$1002,5,FALSE)))</f>
        <v>Montecatini Marathon A.S.D.</v>
      </c>
      <c r="F118" s="8">
        <v>2.7106481481481481E-2</v>
      </c>
      <c r="G118" s="9">
        <f t="shared" si="2"/>
        <v>8.8078703703703687E-3</v>
      </c>
      <c r="H118" s="9" t="e">
        <f t="shared" si="3"/>
        <v>#N/A</v>
      </c>
      <c r="I118" s="1" t="str">
        <f>IF(B118=""," ",VLOOKUP(B118,[1]Iscritti!$A$2:$G$1002,7,FALSE))</f>
        <v>VET. FEMM.</v>
      </c>
      <c r="J118" s="1">
        <f>IF(C118="","",COUNTIF($I$3:I118,I118))</f>
        <v>10</v>
      </c>
      <c r="K118" s="1" t="str">
        <f>IF(B118&lt;&gt;"",IF(VLOOKUP(B118,[1]Iscritti!$A$2:$H$1002,8,FALSE)="UISP",[1]Arrivo!I118,""),"")</f>
        <v>VET. FEMM.</v>
      </c>
      <c r="L118" s="1">
        <f>IF(K118&lt;&gt;"",COUNTIF($K$3:K118,K118),"")</f>
        <v>10</v>
      </c>
    </row>
    <row r="119" spans="1:12" x14ac:dyDescent="0.25">
      <c r="A119" s="1">
        <f>IF(B119&gt;0,SUBTOTAL(3,B$3:B119),ROW()-2)</f>
        <v>117</v>
      </c>
      <c r="B119" s="7">
        <v>852</v>
      </c>
      <c r="C119" t="str">
        <f>IF(B119="","",PROPER(VLOOKUP(B119,[1]Iscritti!$A$2:$G$1002,2,FALSE)))</f>
        <v>Marini Anna</v>
      </c>
      <c r="D119" s="1" t="str">
        <f>IF(B119=""," ",+PROPER(VLOOKUP(B119,[1]Iscritti!$A$2:$G$1002,3,FALSE)))</f>
        <v>F</v>
      </c>
      <c r="E119" t="str">
        <f>IF(B119=""," ",IF(VLOOKUP(B119,[1]Iscritti!$A$2:$G$1002,4,FALSE)="libero",0,VLOOKUP(B119,[1]Iscritti!$A$2:$G$1002,5,FALSE)))</f>
        <v>Runcard</v>
      </c>
      <c r="F119" s="8">
        <v>2.71875E-2</v>
      </c>
      <c r="G119" s="9">
        <f t="shared" si="2"/>
        <v>8.8888888888888871E-3</v>
      </c>
      <c r="H119" s="9" t="e">
        <f t="shared" si="3"/>
        <v>#N/A</v>
      </c>
      <c r="I119" s="1" t="str">
        <f>IF(B119=""," ",VLOOKUP(B119,[1]Iscritti!$A$2:$G$1002,7,FALSE))</f>
        <v>ARG. FEMM.</v>
      </c>
      <c r="J119" s="1">
        <f>IF(C119="","",COUNTIF($I$3:I119,I119))</f>
        <v>3</v>
      </c>
      <c r="K119" s="1" t="str">
        <f>IF(B119&lt;&gt;"",IF(VLOOKUP(B119,[1]Iscritti!$A$2:$H$1002,8,FALSE)="UISP",[1]Arrivo!I119,""),"")</f>
        <v/>
      </c>
      <c r="L119" s="1" t="str">
        <f>IF(K119&lt;&gt;"",COUNTIF($K$3:K119,K119),"")</f>
        <v/>
      </c>
    </row>
    <row r="120" spans="1:12" x14ac:dyDescent="0.25">
      <c r="A120" s="1">
        <f>IF(B120&gt;0,SUBTOTAL(3,B$3:B120),ROW()-2)</f>
        <v>118</v>
      </c>
      <c r="B120" s="7">
        <v>764</v>
      </c>
      <c r="C120" t="str">
        <f>IF(B120="","",PROPER(VLOOKUP(B120,[1]Iscritti!$A$2:$G$1002,2,FALSE)))</f>
        <v>Cerofolini Moira</v>
      </c>
      <c r="D120" s="1" t="str">
        <f>IF(B120=""," ",+PROPER(VLOOKUP(B120,[1]Iscritti!$A$2:$G$1002,3,FALSE)))</f>
        <v>F</v>
      </c>
      <c r="E120" t="str">
        <f>IF(B120=""," ",IF(VLOOKUP(B120,[1]Iscritti!$A$2:$G$1002,4,FALSE)="libero",0,VLOOKUP(B120,[1]Iscritti!$A$2:$G$1002,5,FALSE)))</f>
        <v>Montecatini Marathon A.S.D.</v>
      </c>
      <c r="F120" s="8">
        <v>2.7280092592592592E-2</v>
      </c>
      <c r="G120" s="9">
        <f t="shared" si="2"/>
        <v>8.9814814814814792E-3</v>
      </c>
      <c r="H120" s="9" t="e">
        <f t="shared" si="3"/>
        <v>#N/A</v>
      </c>
      <c r="I120" s="1" t="str">
        <f>IF(B120=""," ",VLOOKUP(B120,[1]Iscritti!$A$2:$G$1002,7,FALSE))</f>
        <v>VET. FEMM.</v>
      </c>
      <c r="J120" s="1">
        <f>IF(C120="","",COUNTIF($I$3:I120,I120))</f>
        <v>11</v>
      </c>
      <c r="K120" s="1" t="str">
        <f>IF(B120&lt;&gt;"",IF(VLOOKUP(B120,[1]Iscritti!$A$2:$H$1002,8,FALSE)="UISP",[1]Arrivo!I120,""),"")</f>
        <v>VET. FEMM.</v>
      </c>
      <c r="L120" s="1">
        <f>IF(K120&lt;&gt;"",COUNTIF($K$3:K120,K120),"")</f>
        <v>11</v>
      </c>
    </row>
    <row r="121" spans="1:12" x14ac:dyDescent="0.25">
      <c r="A121" s="1">
        <f>IF(B121&gt;0,SUBTOTAL(3,B$3:B121),ROW()-2)</f>
        <v>119</v>
      </c>
      <c r="B121" s="7">
        <v>767</v>
      </c>
      <c r="C121" t="str">
        <f>IF(B121="","",PROPER(VLOOKUP(B121,[1]Iscritti!$A$2:$G$1002,2,FALSE)))</f>
        <v>Fera Patrizia</v>
      </c>
      <c r="D121" s="1" t="str">
        <f>IF(B121=""," ",+PROPER(VLOOKUP(B121,[1]Iscritti!$A$2:$G$1002,3,FALSE)))</f>
        <v>F</v>
      </c>
      <c r="E121" t="str">
        <f>IF(B121=""," ",IF(VLOOKUP(B121,[1]Iscritti!$A$2:$G$1002,4,FALSE)="libero",0,VLOOKUP(B121,[1]Iscritti!$A$2:$G$1002,5,FALSE)))</f>
        <v>Montecatini Marathon A.S.D.</v>
      </c>
      <c r="F121" s="8">
        <v>2.7314814814814816E-2</v>
      </c>
      <c r="G121" s="9">
        <f t="shared" si="2"/>
        <v>9.0162037037037034E-3</v>
      </c>
      <c r="H121" s="9" t="e">
        <f t="shared" si="3"/>
        <v>#N/A</v>
      </c>
      <c r="I121" s="1" t="str">
        <f>IF(B121=""," ",VLOOKUP(B121,[1]Iscritti!$A$2:$G$1002,7,FALSE))</f>
        <v>ARG. FEMM.</v>
      </c>
      <c r="J121" s="1">
        <f>IF(C121="","",COUNTIF($I$3:I121,I121))</f>
        <v>4</v>
      </c>
      <c r="K121" s="1" t="str">
        <f>IF(B121&lt;&gt;"",IF(VLOOKUP(B121,[1]Iscritti!$A$2:$H$1002,8,FALSE)="UISP",[1]Arrivo!I121,""),"")</f>
        <v>ARG. FEMM.</v>
      </c>
      <c r="L121" s="1">
        <f>IF(K121&lt;&gt;"",COUNTIF($K$3:K121,K121),"")</f>
        <v>3</v>
      </c>
    </row>
    <row r="122" spans="1:12" x14ac:dyDescent="0.25">
      <c r="A122" s="1">
        <f>IF(B122&gt;0,SUBTOTAL(3,B$3:B122),ROW()-2)</f>
        <v>120</v>
      </c>
      <c r="B122" s="7">
        <v>861</v>
      </c>
      <c r="C122" t="str">
        <f>IF(B122="","",PROPER(VLOOKUP(B122,[1]Iscritti!$A$2:$G$1002,2,FALSE)))</f>
        <v>Tramontano Roberta</v>
      </c>
      <c r="D122" s="1" t="str">
        <f>IF(B122=""," ",+PROPER(VLOOKUP(B122,[1]Iscritti!$A$2:$G$1002,3,FALSE)))</f>
        <v>F</v>
      </c>
      <c r="E122" t="str">
        <f>IF(B122=""," ",IF(VLOOKUP(B122,[1]Iscritti!$A$2:$G$1002,4,FALSE)="libero",0,VLOOKUP(B122,[1]Iscritti!$A$2:$G$1002,5,FALSE)))</f>
        <v>Il Ponte Scandicci A.S.D. Podistica</v>
      </c>
      <c r="F122" s="8">
        <v>2.7453703703703702E-2</v>
      </c>
      <c r="G122" s="9">
        <f t="shared" si="2"/>
        <v>9.1550925925925897E-3</v>
      </c>
      <c r="H122" s="9" t="e">
        <f t="shared" si="3"/>
        <v>#N/A</v>
      </c>
      <c r="I122" s="1" t="str">
        <f>IF(B122=""," ",VLOOKUP(B122,[1]Iscritti!$A$2:$G$1002,7,FALSE))</f>
        <v>VET. FEMM.</v>
      </c>
      <c r="J122" s="1">
        <f>IF(C122="","",COUNTIF($I$3:I122,I122))</f>
        <v>12</v>
      </c>
      <c r="K122" s="1" t="str">
        <f>IF(B122&lt;&gt;"",IF(VLOOKUP(B122,[1]Iscritti!$A$2:$H$1002,8,FALSE)="UISP",[1]Arrivo!I122,""),"")</f>
        <v>VET. FEMM.</v>
      </c>
      <c r="L122" s="1">
        <f>IF(K122&lt;&gt;"",COUNTIF($K$3:K122,K122),"")</f>
        <v>12</v>
      </c>
    </row>
    <row r="123" spans="1:12" x14ac:dyDescent="0.25">
      <c r="A123" s="1">
        <f>IF(B123&gt;0,SUBTOTAL(3,B$3:B123),ROW()-2)</f>
        <v>121</v>
      </c>
      <c r="B123" s="7">
        <v>855</v>
      </c>
      <c r="C123" t="str">
        <f>IF(B123="","",PROPER(VLOOKUP(B123,[1]Iscritti!$A$2:$G$1002,2,FALSE)))</f>
        <v>Orsucci Fabio</v>
      </c>
      <c r="D123" s="1" t="str">
        <f>IF(B123=""," ",+PROPER(VLOOKUP(B123,[1]Iscritti!$A$2:$G$1002,3,FALSE)))</f>
        <v>M</v>
      </c>
      <c r="E123" t="str">
        <f>IF(B123=""," ",IF(VLOOKUP(B123,[1]Iscritti!$A$2:$G$1002,4,FALSE)="libero",0,VLOOKUP(B123,[1]Iscritti!$A$2:$G$1002,5,FALSE)))</f>
        <v>Montecatini Marathon A.S.D.</v>
      </c>
      <c r="F123" s="8">
        <v>2.7743055555555556E-2</v>
      </c>
      <c r="G123" s="9">
        <f t="shared" si="2"/>
        <v>9.4444444444444428E-3</v>
      </c>
      <c r="H123" s="9" t="e">
        <f t="shared" si="3"/>
        <v>#N/A</v>
      </c>
      <c r="I123" s="1" t="str">
        <f>IF(B123=""," ",VLOOKUP(B123,[1]Iscritti!$A$2:$G$1002,7,FALSE))</f>
        <v>ASS. MASCH.</v>
      </c>
      <c r="J123" s="1">
        <f>IF(C123="","",COUNTIF($I$3:I123,I123))</f>
        <v>48</v>
      </c>
      <c r="K123" s="1" t="str">
        <f>IF(B123&lt;&gt;"",IF(VLOOKUP(B123,[1]Iscritti!$A$2:$H$1002,8,FALSE)="UISP",[1]Arrivo!I123,""),"")</f>
        <v>ASS. MASCH.</v>
      </c>
      <c r="L123" s="1">
        <f>IF(K123&lt;&gt;"",COUNTIF($K$3:K123,K123),"")</f>
        <v>34</v>
      </c>
    </row>
    <row r="124" spans="1:12" x14ac:dyDescent="0.25">
      <c r="A124" s="1">
        <f>IF(B124&gt;0,SUBTOTAL(3,B$3:B124),ROW()-2)</f>
        <v>122</v>
      </c>
      <c r="B124" s="7">
        <v>858</v>
      </c>
      <c r="C124" t="str">
        <f>IF(B124="","",PROPER(VLOOKUP(B124,[1]Iscritti!$A$2:$G$1002,2,FALSE)))</f>
        <v>Alfarani Emanuela</v>
      </c>
      <c r="D124" s="1" t="str">
        <f>IF(B124=""," ",+PROPER(VLOOKUP(B124,[1]Iscritti!$A$2:$G$1002,3,FALSE)))</f>
        <v>F</v>
      </c>
      <c r="E124" t="str">
        <f>IF(B124=""," ",IF(VLOOKUP(B124,[1]Iscritti!$A$2:$G$1002,4,FALSE)="libero",0,VLOOKUP(B124,[1]Iscritti!$A$2:$G$1002,5,FALSE)))</f>
        <v>AVIS Zero Positivo A.S.D.</v>
      </c>
      <c r="F124" s="8">
        <v>2.7766203703703703E-2</v>
      </c>
      <c r="G124" s="9">
        <f t="shared" si="2"/>
        <v>9.46759259259259E-3</v>
      </c>
      <c r="H124" s="9" t="e">
        <f t="shared" si="3"/>
        <v>#N/A</v>
      </c>
      <c r="I124" s="1" t="str">
        <f>IF(B124=""," ",VLOOKUP(B124,[1]Iscritti!$A$2:$G$1002,7,FALSE))</f>
        <v>ASS. FEMM.</v>
      </c>
      <c r="J124" s="1">
        <f>IF(C124="","",COUNTIF($I$3:I124,I124))</f>
        <v>8</v>
      </c>
      <c r="K124" s="1" t="str">
        <f>IF(B124&lt;&gt;"",IF(VLOOKUP(B124,[1]Iscritti!$A$2:$H$1002,8,FALSE)="UISP",[1]Arrivo!I124,""),"")</f>
        <v>ASS. FEMM.</v>
      </c>
      <c r="L124" s="1">
        <f>IF(K124&lt;&gt;"",COUNTIF($K$3:K124,K124),"")</f>
        <v>5</v>
      </c>
    </row>
    <row r="125" spans="1:12" x14ac:dyDescent="0.25">
      <c r="A125" s="1">
        <f>IF(B125&gt;0,SUBTOTAL(3,B$3:B125),ROW()-2)</f>
        <v>123</v>
      </c>
      <c r="B125" s="7">
        <v>827</v>
      </c>
      <c r="C125" t="str">
        <f>IF(B125="","",PROPER(VLOOKUP(B125,[1]Iscritti!$A$2:$G$1002,2,FALSE)))</f>
        <v>Bechini Luca</v>
      </c>
      <c r="D125" s="1" t="str">
        <f>IF(B125=""," ",+PROPER(VLOOKUP(B125,[1]Iscritti!$A$2:$G$1002,3,FALSE)))</f>
        <v>M</v>
      </c>
      <c r="E125" t="str">
        <f>IF(B125=""," ",IF(VLOOKUP(B125,[1]Iscritti!$A$2:$G$1002,4,FALSE)="libero",0,VLOOKUP(B125,[1]Iscritti!$A$2:$G$1002,5,FALSE)))</f>
        <v>Atletica Montecatini A.S.D.</v>
      </c>
      <c r="F125" s="8">
        <v>2.7777777777777776E-2</v>
      </c>
      <c r="G125" s="9">
        <f t="shared" si="2"/>
        <v>9.4791666666666635E-3</v>
      </c>
      <c r="H125" s="9" t="e">
        <f t="shared" si="3"/>
        <v>#N/A</v>
      </c>
      <c r="I125" s="1" t="str">
        <f>IF(B125=""," ",VLOOKUP(B125,[1]Iscritti!$A$2:$G$1002,7,FALSE))</f>
        <v>ARG. MASCH.</v>
      </c>
      <c r="J125" s="1">
        <f>IF(C125="","",COUNTIF($I$3:I125,I125))</f>
        <v>17</v>
      </c>
      <c r="K125" s="1" t="str">
        <f>IF(B125&lt;&gt;"",IF(VLOOKUP(B125,[1]Iscritti!$A$2:$H$1002,8,FALSE)="UISP",[1]Arrivo!I125,""),"")</f>
        <v>ARG. MASCH.</v>
      </c>
      <c r="L125" s="1">
        <f>IF(K125&lt;&gt;"",COUNTIF($K$3:K125,K125),"")</f>
        <v>14</v>
      </c>
    </row>
    <row r="126" spans="1:12" x14ac:dyDescent="0.25">
      <c r="A126" s="1">
        <f>IF(B126&gt;0,SUBTOTAL(3,B$3:B126),ROW()-2)</f>
        <v>124</v>
      </c>
      <c r="B126" s="7">
        <v>733</v>
      </c>
      <c r="C126" t="str">
        <f>IF(B126="","",PROPER(VLOOKUP(B126,[1]Iscritti!$A$2:$G$1002,2,FALSE)))</f>
        <v>Lorenzi Paolo</v>
      </c>
      <c r="D126" s="1" t="str">
        <f>IF(B126=""," ",+PROPER(VLOOKUP(B126,[1]Iscritti!$A$2:$G$1002,3,FALSE)))</f>
        <v>M</v>
      </c>
      <c r="E126" t="str">
        <f>IF(B126=""," ",IF(VLOOKUP(B126,[1]Iscritti!$A$2:$G$1002,4,FALSE)="libero",0,VLOOKUP(B126,[1]Iscritti!$A$2:$G$1002,5,FALSE)))</f>
        <v>A.S.D. Marciatori Antraccoli</v>
      </c>
      <c r="F126" s="8">
        <v>2.7800925925925927E-2</v>
      </c>
      <c r="G126" s="9">
        <f t="shared" si="2"/>
        <v>9.5023148148148141E-3</v>
      </c>
      <c r="H126" s="9" t="e">
        <f t="shared" si="3"/>
        <v>#N/A</v>
      </c>
      <c r="I126" s="1" t="str">
        <f>IF(B126=""," ",VLOOKUP(B126,[1]Iscritti!$A$2:$G$1002,7,FALSE))</f>
        <v>VET. MASCH.</v>
      </c>
      <c r="J126" s="1">
        <f>IF(C126="","",COUNTIF($I$3:I126,I126))</f>
        <v>30</v>
      </c>
      <c r="K126" s="1" t="str">
        <f>IF(B126&lt;&gt;"",IF(VLOOKUP(B126,[1]Iscritti!$A$2:$H$1002,8,FALSE)="UISP",[1]Arrivo!I126,""),"")</f>
        <v/>
      </c>
      <c r="L126" s="1" t="str">
        <f>IF(K126&lt;&gt;"",COUNTIF($K$3:K126,K126),"")</f>
        <v/>
      </c>
    </row>
    <row r="127" spans="1:12" x14ac:dyDescent="0.25">
      <c r="A127" s="1">
        <f>IF(B127&gt;0,SUBTOTAL(3,B$3:B127),ROW()-2)</f>
        <v>125</v>
      </c>
      <c r="B127" s="7">
        <v>875</v>
      </c>
      <c r="C127" t="str">
        <f>IF(B127="","",PROPER(VLOOKUP(B127,[1]Iscritti!$A$2:$G$1002,2,FALSE)))</f>
        <v>Soriani Riccardo</v>
      </c>
      <c r="D127" s="1" t="str">
        <f>IF(B127=""," ",+PROPER(VLOOKUP(B127,[1]Iscritti!$A$2:$G$1002,3,FALSE)))</f>
        <v>M</v>
      </c>
      <c r="E127">
        <f>IF(B127=""," ",IF(VLOOKUP(B127,[1]Iscritti!$A$2:$G$1002,4,FALSE)="libero",0,VLOOKUP(B127,[1]Iscritti!$A$2:$G$1002,5,FALSE)))</f>
        <v>0</v>
      </c>
      <c r="F127" s="8">
        <v>2.792824074074074E-2</v>
      </c>
      <c r="G127" s="9">
        <f t="shared" si="2"/>
        <v>9.6296296296296269E-3</v>
      </c>
      <c r="H127" s="9" t="e">
        <f t="shared" si="3"/>
        <v>#N/A</v>
      </c>
      <c r="I127" s="1" t="str">
        <f>IF(B127=""," ",VLOOKUP(B127,[1]Iscritti!$A$2:$G$1002,7,FALSE))</f>
        <v>ASS. MASCH.</v>
      </c>
      <c r="J127" s="1">
        <f>IF(C127="","",COUNTIF($I$3:I127,I127))</f>
        <v>49</v>
      </c>
      <c r="K127" s="1" t="str">
        <f>IF(B127&lt;&gt;"",IF(VLOOKUP(B127,[1]Iscritti!$A$2:$H$1002,8,FALSE)="UISP",[1]Arrivo!I127,""),"")</f>
        <v/>
      </c>
      <c r="L127" s="1" t="str">
        <f>IF(K127&lt;&gt;"",COUNTIF($K$3:K127,K127),"")</f>
        <v/>
      </c>
    </row>
    <row r="128" spans="1:12" x14ac:dyDescent="0.25">
      <c r="A128" s="1">
        <f>IF(B128&gt;0,SUBTOTAL(3,B$3:B128),ROW()-2)</f>
        <v>126</v>
      </c>
      <c r="B128" s="7">
        <v>754</v>
      </c>
      <c r="C128" t="str">
        <f>IF(B128="","",PROPER(VLOOKUP(B128,[1]Iscritti!$A$2:$G$1002,2,FALSE)))</f>
        <v>Baldi Simona</v>
      </c>
      <c r="D128" s="1" t="str">
        <f>IF(B128=""," ",+PROPER(VLOOKUP(B128,[1]Iscritti!$A$2:$G$1002,3,FALSE)))</f>
        <v>F</v>
      </c>
      <c r="E128" t="str">
        <f>IF(B128=""," ",IF(VLOOKUP(B128,[1]Iscritti!$A$2:$G$1002,4,FALSE)="libero",0,VLOOKUP(B128,[1]Iscritti!$A$2:$G$1002,5,FALSE)))</f>
        <v>Montecatini Marathon A.S.D.</v>
      </c>
      <c r="F128" s="8">
        <v>2.8333333333333332E-2</v>
      </c>
      <c r="G128" s="9">
        <f t="shared" si="2"/>
        <v>1.0034722222222219E-2</v>
      </c>
      <c r="H128" s="9" t="e">
        <f t="shared" si="3"/>
        <v>#N/A</v>
      </c>
      <c r="I128" s="1" t="str">
        <f>IF(B128=""," ",VLOOKUP(B128,[1]Iscritti!$A$2:$G$1002,7,FALSE))</f>
        <v>VET. FEMM.</v>
      </c>
      <c r="J128" s="1">
        <f>IF(C128="","",COUNTIF($I$3:I128,I128))</f>
        <v>13</v>
      </c>
      <c r="K128" s="1" t="str">
        <f>IF(B128&lt;&gt;"",IF(VLOOKUP(B128,[1]Iscritti!$A$2:$H$1002,8,FALSE)="UISP",[1]Arrivo!I128,""),"")</f>
        <v>VET. FEMM.</v>
      </c>
      <c r="L128" s="1">
        <f>IF(K128&lt;&gt;"",COUNTIF($K$3:K128,K128),"")</f>
        <v>13</v>
      </c>
    </row>
    <row r="129" spans="1:12" x14ac:dyDescent="0.25">
      <c r="A129" s="1">
        <f>IF(B129&gt;0,SUBTOTAL(3,B$3:B129),ROW()-2)</f>
        <v>127</v>
      </c>
      <c r="B129" s="7">
        <v>856</v>
      </c>
      <c r="C129" t="str">
        <f>IF(B129="","",PROPER(VLOOKUP(B129,[1]Iscritti!$A$2:$G$1002,2,FALSE)))</f>
        <v>Gori Daniela</v>
      </c>
      <c r="D129" s="1" t="str">
        <f>IF(B129=""," ",+PROPER(VLOOKUP(B129,[1]Iscritti!$A$2:$G$1002,3,FALSE)))</f>
        <v>F</v>
      </c>
      <c r="E129" t="str">
        <f>IF(B129=""," ",IF(VLOOKUP(B129,[1]Iscritti!$A$2:$G$1002,4,FALSE)="libero",0,VLOOKUP(B129,[1]Iscritti!$A$2:$G$1002,5,FALSE)))</f>
        <v>A.S.D. Orecchiella Garfagnana</v>
      </c>
      <c r="F129" s="8">
        <v>2.8368055555555556E-2</v>
      </c>
      <c r="G129" s="9">
        <f t="shared" si="2"/>
        <v>1.0069444444444443E-2</v>
      </c>
      <c r="H129" s="9" t="e">
        <f t="shared" si="3"/>
        <v>#N/A</v>
      </c>
      <c r="I129" s="1" t="str">
        <f>IF(B129=""," ",VLOOKUP(B129,[1]Iscritti!$A$2:$G$1002,7,FALSE))</f>
        <v>VET. FEMM.</v>
      </c>
      <c r="J129" s="1">
        <f>IF(C129="","",COUNTIF($I$3:I129,I129))</f>
        <v>14</v>
      </c>
      <c r="K129" s="1" t="str">
        <f>IF(B129&lt;&gt;"",IF(VLOOKUP(B129,[1]Iscritti!$A$2:$H$1002,8,FALSE)="UISP",[1]Arrivo!I129,""),"")</f>
        <v/>
      </c>
      <c r="L129" s="1" t="str">
        <f>IF(K129&lt;&gt;"",COUNTIF($K$3:K129,K129),"")</f>
        <v/>
      </c>
    </row>
    <row r="130" spans="1:12" x14ac:dyDescent="0.25">
      <c r="A130" s="1">
        <f>IF(B130&gt;0,SUBTOTAL(3,B$3:B130),ROW()-2)</f>
        <v>128</v>
      </c>
      <c r="B130" s="7">
        <v>849</v>
      </c>
      <c r="C130" t="str">
        <f>IF(B130="","",PROPER(VLOOKUP(B130,[1]Iscritti!$A$2:$G$1002,2,FALSE)))</f>
        <v>Parenti Sonia</v>
      </c>
      <c r="D130" s="1" t="str">
        <f>IF(B130=""," ",+PROPER(VLOOKUP(B130,[1]Iscritti!$A$2:$G$1002,3,FALSE)))</f>
        <v>F</v>
      </c>
      <c r="E130" t="str">
        <f>IF(B130=""," ",IF(VLOOKUP(B130,[1]Iscritti!$A$2:$G$1002,4,FALSE)="libero",0,VLOOKUP(B130,[1]Iscritti!$A$2:$G$1002,5,FALSE)))</f>
        <v>Isolotto A.P.D.</v>
      </c>
      <c r="F130" s="8">
        <v>2.883101851851852E-2</v>
      </c>
      <c r="G130" s="9">
        <f t="shared" si="2"/>
        <v>1.0532407407407407E-2</v>
      </c>
      <c r="H130" s="9" t="e">
        <f t="shared" si="3"/>
        <v>#N/A</v>
      </c>
      <c r="I130" s="1" t="str">
        <f>IF(B130=""," ",VLOOKUP(B130,[1]Iscritti!$A$2:$G$1002,7,FALSE))</f>
        <v>ARG. FEMM.</v>
      </c>
      <c r="J130" s="1">
        <f>IF(C130="","",COUNTIF($I$3:I130,I130))</f>
        <v>5</v>
      </c>
      <c r="K130" s="1" t="str">
        <f>IF(B130&lt;&gt;"",IF(VLOOKUP(B130,[1]Iscritti!$A$2:$H$1002,8,FALSE)="UISP",[1]Arrivo!I130,""),"")</f>
        <v>ARG. FEMM.</v>
      </c>
      <c r="L130" s="1">
        <f>IF(K130&lt;&gt;"",COUNTIF($K$3:K130,K130),"")</f>
        <v>4</v>
      </c>
    </row>
    <row r="131" spans="1:12" x14ac:dyDescent="0.25">
      <c r="A131" s="1">
        <f>IF(B131&gt;0,SUBTOTAL(3,B$3:B131),ROW()-2)</f>
        <v>129</v>
      </c>
      <c r="B131" s="7">
        <v>845</v>
      </c>
      <c r="C131" t="str">
        <f>IF(B131="","",PROPER(VLOOKUP(B131,[1]Iscritti!$A$2:$G$1002,2,FALSE)))</f>
        <v>Sicuranza Silvia</v>
      </c>
      <c r="D131" s="1" t="str">
        <f>IF(B131=""," ",+PROPER(VLOOKUP(B131,[1]Iscritti!$A$2:$G$1002,3,FALSE)))</f>
        <v>F</v>
      </c>
      <c r="E131" t="str">
        <f>IF(B131=""," ",IF(VLOOKUP(B131,[1]Iscritti!$A$2:$G$1002,4,FALSE)="libero",0,VLOOKUP(B131,[1]Iscritti!$A$2:$G$1002,5,FALSE)))</f>
        <v>Isolotto A.P.D.</v>
      </c>
      <c r="F131" s="8">
        <v>2.9039351851851851E-2</v>
      </c>
      <c r="G131" s="9">
        <f t="shared" si="2"/>
        <v>1.0740740740740738E-2</v>
      </c>
      <c r="H131" s="9" t="e">
        <f t="shared" si="3"/>
        <v>#N/A</v>
      </c>
      <c r="I131" s="1" t="str">
        <f>IF(B131=""," ",VLOOKUP(B131,[1]Iscritti!$A$2:$G$1002,7,FALSE))</f>
        <v>ARG. FEMM.</v>
      </c>
      <c r="J131" s="1">
        <f>IF(C131="","",COUNTIF($I$3:I131,I131))</f>
        <v>6</v>
      </c>
      <c r="K131" s="1" t="str">
        <f>IF(B131&lt;&gt;"",IF(VLOOKUP(B131,[1]Iscritti!$A$2:$H$1002,8,FALSE)="UISP",[1]Arrivo!I131,""),"")</f>
        <v>ARG. FEMM.</v>
      </c>
      <c r="L131" s="1">
        <f>IF(K131&lt;&gt;"",COUNTIF($K$3:K131,K131),"")</f>
        <v>5</v>
      </c>
    </row>
    <row r="132" spans="1:12" x14ac:dyDescent="0.25">
      <c r="A132" s="1">
        <f>IF(B132&gt;0,SUBTOTAL(3,B$3:B132),ROW()-2)</f>
        <v>130</v>
      </c>
      <c r="B132" s="7">
        <v>799</v>
      </c>
      <c r="C132" t="str">
        <f>IF(B132="","",PROPER(VLOOKUP(B132,[1]Iscritti!$A$2:$G$1002,2,FALSE)))</f>
        <v>Calsolari Daniele</v>
      </c>
      <c r="D132" s="1" t="str">
        <f>IF(B132=""," ",+PROPER(VLOOKUP(B132,[1]Iscritti!$A$2:$G$1002,3,FALSE)))</f>
        <v>M</v>
      </c>
      <c r="E132" t="str">
        <f>IF(B132=""," ",IF(VLOOKUP(B132,[1]Iscritti!$A$2:$G$1002,4,FALSE)="libero",0,VLOOKUP(B132,[1]Iscritti!$A$2:$G$1002,5,FALSE)))</f>
        <v>A.S.D. Golfo dei Poeti</v>
      </c>
      <c r="F132" s="8">
        <v>2.9108796296296296E-2</v>
      </c>
      <c r="G132" s="9">
        <f t="shared" ref="G132:G148" si="4">IF(B132&gt;0,+F132-$F$3,"")</f>
        <v>1.0810185185185183E-2</v>
      </c>
      <c r="H132" s="9" t="e">
        <f t="shared" ref="H132:H148" si="5">IF(B132="","",IF(F132="","",IF(J132=1,"",-VLOOKUP(I132,$Q$3:$R$1002,2,FALSE)+F132)))</f>
        <v>#N/A</v>
      </c>
      <c r="I132" s="1" t="str">
        <f>IF(B132=""," ",VLOOKUP(B132,[1]Iscritti!$A$2:$G$1002,7,FALSE))</f>
        <v>ASS. MASCH.</v>
      </c>
      <c r="J132" s="1">
        <f>IF(C132="","",COUNTIF($I$3:I132,I132))</f>
        <v>50</v>
      </c>
      <c r="K132" s="1" t="str">
        <f>IF(B132&lt;&gt;"",IF(VLOOKUP(B132,[1]Iscritti!$A$2:$H$1002,8,FALSE)="UISP",[1]Arrivo!I132,""),"")</f>
        <v>ASS. MASCH.</v>
      </c>
      <c r="L132" s="1">
        <f>IF(K132&lt;&gt;"",COUNTIF($K$3:K132,K132),"")</f>
        <v>35</v>
      </c>
    </row>
    <row r="133" spans="1:12" x14ac:dyDescent="0.25">
      <c r="A133" s="1">
        <f>IF(B133&gt;0,SUBTOTAL(3,B$3:B133),ROW()-2)</f>
        <v>131</v>
      </c>
      <c r="B133" s="7">
        <v>756</v>
      </c>
      <c r="C133" t="str">
        <f>IF(B133="","",PROPER(VLOOKUP(B133,[1]Iscritti!$A$2:$G$1002,2,FALSE)))</f>
        <v>Monno Guido</v>
      </c>
      <c r="D133" s="1" t="str">
        <f>IF(B133=""," ",+PROPER(VLOOKUP(B133,[1]Iscritti!$A$2:$G$1002,3,FALSE)))</f>
        <v>M</v>
      </c>
      <c r="E133" t="str">
        <f>IF(B133=""," ",IF(VLOOKUP(B133,[1]Iscritti!$A$2:$G$1002,4,FALSE)="libero",0,VLOOKUP(B133,[1]Iscritti!$A$2:$G$1002,5,FALSE)))</f>
        <v>Montecatini Marathon A.S.D.</v>
      </c>
      <c r="F133" s="8">
        <v>2.9479166666666667E-2</v>
      </c>
      <c r="G133" s="9">
        <f t="shared" si="4"/>
        <v>1.1180555555555555E-2</v>
      </c>
      <c r="H133" s="9" t="e">
        <f t="shared" si="5"/>
        <v>#N/A</v>
      </c>
      <c r="I133" s="1" t="str">
        <f>IF(B133=""," ",VLOOKUP(B133,[1]Iscritti!$A$2:$G$1002,7,FALSE))</f>
        <v>ORO MASCH.</v>
      </c>
      <c r="J133" s="1">
        <f>IF(C133="","",COUNTIF($I$3:I133,I133))</f>
        <v>5</v>
      </c>
      <c r="K133" s="1" t="str">
        <f>IF(B133&lt;&gt;"",IF(VLOOKUP(B133,[1]Iscritti!$A$2:$H$1002,8,FALSE)="UISP",[1]Arrivo!I133,""),"")</f>
        <v>ORO MASCH.</v>
      </c>
      <c r="L133" s="1">
        <f>IF(K133&lt;&gt;"",COUNTIF($K$3:K133,K133),"")</f>
        <v>5</v>
      </c>
    </row>
    <row r="134" spans="1:12" x14ac:dyDescent="0.25">
      <c r="A134" s="1">
        <f>IF(B134&gt;0,SUBTOTAL(3,B$3:B134),ROW()-2)</f>
        <v>132</v>
      </c>
      <c r="B134" s="7">
        <v>798</v>
      </c>
      <c r="C134" t="str">
        <f>IF(B134="","",PROPER(VLOOKUP(B134,[1]Iscritti!$A$2:$G$1002,2,FALSE)))</f>
        <v>Peselli Valentina</v>
      </c>
      <c r="D134" s="1" t="str">
        <f>IF(B134=""," ",+PROPER(VLOOKUP(B134,[1]Iscritti!$A$2:$G$1002,3,FALSE)))</f>
        <v>F</v>
      </c>
      <c r="E134" t="str">
        <f>IF(B134=""," ",IF(VLOOKUP(B134,[1]Iscritti!$A$2:$G$1002,4,FALSE)="libero",0,VLOOKUP(B134,[1]Iscritti!$A$2:$G$1002,5,FALSE)))</f>
        <v>Atl. Carrara</v>
      </c>
      <c r="F134" s="8">
        <v>3.0208333333333334E-2</v>
      </c>
      <c r="G134" s="9">
        <f t="shared" si="4"/>
        <v>1.1909722222222221E-2</v>
      </c>
      <c r="H134" s="9" t="e">
        <f t="shared" si="5"/>
        <v>#N/A</v>
      </c>
      <c r="I134" s="1" t="str">
        <f>IF(B134=""," ",VLOOKUP(B134,[1]Iscritti!$A$2:$G$1002,7,FALSE))</f>
        <v>ASS. FEMM.</v>
      </c>
      <c r="J134" s="1">
        <f>IF(C134="","",COUNTIF($I$3:I134,I134))</f>
        <v>9</v>
      </c>
      <c r="K134" s="1" t="str">
        <f>IF(B134&lt;&gt;"",IF(VLOOKUP(B134,[1]Iscritti!$A$2:$H$1002,8,FALSE)="UISP",[1]Arrivo!I134,""),"")</f>
        <v>ASS. FEMM.</v>
      </c>
      <c r="L134" s="1">
        <f>IF(K134&lt;&gt;"",COUNTIF($K$3:K134,K134),"")</f>
        <v>6</v>
      </c>
    </row>
    <row r="135" spans="1:12" x14ac:dyDescent="0.25">
      <c r="A135" s="1">
        <f>IF(B135&gt;0,SUBTOTAL(3,B$3:B135),ROW()-2)</f>
        <v>133</v>
      </c>
      <c r="B135" s="7">
        <v>763</v>
      </c>
      <c r="C135" t="str">
        <f>IF(B135="","",PROPER(VLOOKUP(B135,[1]Iscritti!$A$2:$G$1002,2,FALSE)))</f>
        <v>Izzo Nunzia</v>
      </c>
      <c r="D135" s="1" t="str">
        <f>IF(B135=""," ",+PROPER(VLOOKUP(B135,[1]Iscritti!$A$2:$G$1002,3,FALSE)))</f>
        <v>F</v>
      </c>
      <c r="E135" t="str">
        <f>IF(B135=""," ",IF(VLOOKUP(B135,[1]Iscritti!$A$2:$G$1002,4,FALSE)="libero",0,VLOOKUP(B135,[1]Iscritti!$A$2:$G$1002,5,FALSE)))</f>
        <v>Montecatini Marathon A.S.D.</v>
      </c>
      <c r="F135" s="8">
        <v>3.0219907407407407E-2</v>
      </c>
      <c r="G135" s="9">
        <f t="shared" si="4"/>
        <v>1.1921296296296294E-2</v>
      </c>
      <c r="H135" s="9" t="e">
        <f t="shared" si="5"/>
        <v>#N/A</v>
      </c>
      <c r="I135" s="1" t="str">
        <f>IF(B135=""," ",VLOOKUP(B135,[1]Iscritti!$A$2:$G$1002,7,FALSE))</f>
        <v>ARG. FEMM.</v>
      </c>
      <c r="J135" s="1">
        <f>IF(C135="","",COUNTIF($I$3:I135,I135))</f>
        <v>7</v>
      </c>
      <c r="K135" s="1" t="str">
        <f>IF(B135&lt;&gt;"",IF(VLOOKUP(B135,[1]Iscritti!$A$2:$H$1002,8,FALSE)="UISP",[1]Arrivo!I135,""),"")</f>
        <v>ARG. FEMM.</v>
      </c>
      <c r="L135" s="1">
        <f>IF(K135&lt;&gt;"",COUNTIF($K$3:K135,K135),"")</f>
        <v>6</v>
      </c>
    </row>
    <row r="136" spans="1:12" x14ac:dyDescent="0.25">
      <c r="A136" s="1">
        <f>IF(B136&gt;0,SUBTOTAL(3,B$3:B136),ROW()-2)</f>
        <v>134</v>
      </c>
      <c r="B136" s="7">
        <v>745</v>
      </c>
      <c r="C136" t="str">
        <f>IF(B136="","",PROPER(VLOOKUP(B136,[1]Iscritti!$A$2:$G$1002,2,FALSE)))</f>
        <v>Ragagli Gloria</v>
      </c>
      <c r="D136" s="1" t="str">
        <f>IF(B136=""," ",+PROPER(VLOOKUP(B136,[1]Iscritti!$A$2:$G$1002,3,FALSE)))</f>
        <v>F</v>
      </c>
      <c r="E136" t="str">
        <f>IF(B136=""," ",IF(VLOOKUP(B136,[1]Iscritti!$A$2:$G$1002,4,FALSE)="libero",0,VLOOKUP(B136,[1]Iscritti!$A$2:$G$1002,5,FALSE)))</f>
        <v>Pisa Road Runners Club ASD</v>
      </c>
      <c r="F136" s="8">
        <v>3.0497685185185187E-2</v>
      </c>
      <c r="G136" s="9">
        <f t="shared" si="4"/>
        <v>1.2199074074074074E-2</v>
      </c>
      <c r="H136" s="9" t="e">
        <f t="shared" si="5"/>
        <v>#N/A</v>
      </c>
      <c r="I136" s="1" t="str">
        <f>IF(B136=""," ",VLOOKUP(B136,[1]Iscritti!$A$2:$G$1002,7,FALSE))</f>
        <v>ARG. FEMM.</v>
      </c>
      <c r="J136" s="1">
        <f>IF(C136="","",COUNTIF($I$3:I136,I136))</f>
        <v>8</v>
      </c>
      <c r="K136" s="1" t="str">
        <f>IF(B136&lt;&gt;"",IF(VLOOKUP(B136,[1]Iscritti!$A$2:$H$1002,8,FALSE)="UISP",[1]Arrivo!I136,""),"")</f>
        <v/>
      </c>
      <c r="L136" s="1" t="str">
        <f>IF(K136&lt;&gt;"",COUNTIF($K$3:K136,K136),"")</f>
        <v/>
      </c>
    </row>
    <row r="137" spans="1:12" x14ac:dyDescent="0.25">
      <c r="A137" s="1">
        <f>IF(B137&gt;0,SUBTOTAL(3,B$3:B137),ROW()-2)</f>
        <v>135</v>
      </c>
      <c r="B137" s="7">
        <v>744</v>
      </c>
      <c r="C137" t="str">
        <f>IF(B137="","",PROPER(VLOOKUP(B137,[1]Iscritti!$A$2:$G$1002,2,FALSE)))</f>
        <v>Gambini Valter</v>
      </c>
      <c r="D137" s="1" t="str">
        <f>IF(B137=""," ",+PROPER(VLOOKUP(B137,[1]Iscritti!$A$2:$G$1002,3,FALSE)))</f>
        <v>M</v>
      </c>
      <c r="E137" t="str">
        <f>IF(B137=""," ",IF(VLOOKUP(B137,[1]Iscritti!$A$2:$G$1002,4,FALSE)="libero",0,VLOOKUP(B137,[1]Iscritti!$A$2:$G$1002,5,FALSE)))</f>
        <v>Pisa Road Runners Club ASD</v>
      </c>
      <c r="F137" s="8">
        <v>3.1284722222222221E-2</v>
      </c>
      <c r="G137" s="9">
        <f t="shared" si="4"/>
        <v>1.2986111111111108E-2</v>
      </c>
      <c r="H137" s="9" t="e">
        <f t="shared" si="5"/>
        <v>#N/A</v>
      </c>
      <c r="I137" s="1" t="str">
        <f>IF(B137=""," ",VLOOKUP(B137,[1]Iscritti!$A$2:$G$1002,7,FALSE))</f>
        <v>ARG. MASCH.</v>
      </c>
      <c r="J137" s="1">
        <f>IF(C137="","",COUNTIF($I$3:I137,I137))</f>
        <v>18</v>
      </c>
      <c r="K137" s="1" t="str">
        <f>IF(B137&lt;&gt;"",IF(VLOOKUP(B137,[1]Iscritti!$A$2:$H$1002,8,FALSE)="UISP",[1]Arrivo!I137,""),"")</f>
        <v/>
      </c>
      <c r="L137" s="1" t="str">
        <f>IF(K137&lt;&gt;"",COUNTIF($K$3:K137,K137),"")</f>
        <v/>
      </c>
    </row>
    <row r="138" spans="1:12" x14ac:dyDescent="0.25">
      <c r="A138" s="1">
        <f>IF(B138&gt;0,SUBTOTAL(3,B$3:B138),ROW()-2)</f>
        <v>136</v>
      </c>
      <c r="B138" s="7">
        <v>759</v>
      </c>
      <c r="C138" t="str">
        <f>IF(B138="","",PROPER(VLOOKUP(B138,[1]Iscritti!$A$2:$G$1002,2,FALSE)))</f>
        <v>Piccinno Antoine</v>
      </c>
      <c r="D138" s="1" t="str">
        <f>IF(B138=""," ",+PROPER(VLOOKUP(B138,[1]Iscritti!$A$2:$G$1002,3,FALSE)))</f>
        <v>M</v>
      </c>
      <c r="E138" t="str">
        <f>IF(B138=""," ",IF(VLOOKUP(B138,[1]Iscritti!$A$2:$G$1002,4,FALSE)="libero",0,VLOOKUP(B138,[1]Iscritti!$A$2:$G$1002,5,FALSE)))</f>
        <v>Montecatini Marathon A.S.D.</v>
      </c>
      <c r="F138" s="8">
        <v>3.2326388888888891E-2</v>
      </c>
      <c r="G138" s="9">
        <f t="shared" si="4"/>
        <v>1.4027777777777778E-2</v>
      </c>
      <c r="H138" s="9" t="e">
        <f t="shared" si="5"/>
        <v>#N/A</v>
      </c>
      <c r="I138" s="1" t="str">
        <f>IF(B138=""," ",VLOOKUP(B138,[1]Iscritti!$A$2:$G$1002,7,FALSE))</f>
        <v>ASS. MASCH.</v>
      </c>
      <c r="J138" s="1">
        <f>IF(C138="","",COUNTIF($I$3:I138,I138))</f>
        <v>51</v>
      </c>
      <c r="K138" s="1" t="str">
        <f>IF(B138&lt;&gt;"",IF(VLOOKUP(B138,[1]Iscritti!$A$2:$H$1002,8,FALSE)="UISP",[1]Arrivo!I138,""),"")</f>
        <v>ASS. MASCH.</v>
      </c>
      <c r="L138" s="1">
        <f>IF(K138&lt;&gt;"",COUNTIF($K$3:K138,K138),"")</f>
        <v>36</v>
      </c>
    </row>
    <row r="139" spans="1:12" x14ac:dyDescent="0.25">
      <c r="A139" s="1">
        <f>IF(B139&gt;0,SUBTOTAL(3,B$3:B139),ROW()-2)</f>
        <v>137</v>
      </c>
      <c r="B139" s="7">
        <v>788</v>
      </c>
      <c r="C139" t="str">
        <f>IF(B139="","",PROPER(VLOOKUP(B139,[1]Iscritti!$A$2:$G$1002,2,FALSE)))</f>
        <v>Magrini Leonardo</v>
      </c>
      <c r="D139" s="1" t="str">
        <f>IF(B139=""," ",+PROPER(VLOOKUP(B139,[1]Iscritti!$A$2:$G$1002,3,FALSE)))</f>
        <v>M</v>
      </c>
      <c r="E139" t="str">
        <f>IF(B139=""," ",IF(VLOOKUP(B139,[1]Iscritti!$A$2:$G$1002,4,FALSE)="libero",0,VLOOKUP(B139,[1]Iscritti!$A$2:$G$1002,5,FALSE)))</f>
        <v>Silvano Fedi A.S.D.</v>
      </c>
      <c r="F139" s="8">
        <v>3.2453703703703707E-2</v>
      </c>
      <c r="G139" s="9">
        <f t="shared" si="4"/>
        <v>1.4155092592592594E-2</v>
      </c>
      <c r="H139" s="9" t="e">
        <f t="shared" si="5"/>
        <v>#N/A</v>
      </c>
      <c r="I139" s="1" t="str">
        <f>IF(B139=""," ",VLOOKUP(B139,[1]Iscritti!$A$2:$G$1002,7,FALSE))</f>
        <v>ORO MASCH.</v>
      </c>
      <c r="J139" s="1">
        <f>IF(C139="","",COUNTIF($I$3:I139,I139))</f>
        <v>6</v>
      </c>
      <c r="K139" s="1" t="str">
        <f>IF(B139&lt;&gt;"",IF(VLOOKUP(B139,[1]Iscritti!$A$2:$H$1002,8,FALSE)="UISP",[1]Arrivo!I139,""),"")</f>
        <v>ORO MASCH.</v>
      </c>
      <c r="L139" s="1">
        <f>IF(K139&lt;&gt;"",COUNTIF($K$3:K139,K139),"")</f>
        <v>6</v>
      </c>
    </row>
    <row r="140" spans="1:12" x14ac:dyDescent="0.25">
      <c r="A140" s="1">
        <f>IF(B140&gt;0,SUBTOTAL(3,B$3:B140),ROW()-2)</f>
        <v>138</v>
      </c>
      <c r="B140" s="7">
        <v>806</v>
      </c>
      <c r="C140" t="str">
        <f>IF(B140="","",PROPER(VLOOKUP(B140,[1]Iscritti!$A$2:$G$1002,2,FALSE)))</f>
        <v>Vitellaro Rosario</v>
      </c>
      <c r="D140" s="1" t="str">
        <f>IF(B140=""," ",+PROPER(VLOOKUP(B140,[1]Iscritti!$A$2:$G$1002,3,FALSE)))</f>
        <v>M</v>
      </c>
      <c r="E140" t="str">
        <f>IF(B140=""," ",IF(VLOOKUP(B140,[1]Iscritti!$A$2:$G$1002,4,FALSE)="libero",0,VLOOKUP(B140,[1]Iscritti!$A$2:$G$1002,5,FALSE)))</f>
        <v>A.S.D. Marciatori Antraccoli</v>
      </c>
      <c r="F140" s="8">
        <v>3.335648148148148E-2</v>
      </c>
      <c r="G140" s="9">
        <f t="shared" si="4"/>
        <v>1.5057870370370367E-2</v>
      </c>
      <c r="H140" s="9" t="e">
        <f t="shared" si="5"/>
        <v>#N/A</v>
      </c>
      <c r="I140" s="1" t="str">
        <f>IF(B140=""," ",VLOOKUP(B140,[1]Iscritti!$A$2:$G$1002,7,FALSE))</f>
        <v>ORO MASCH.</v>
      </c>
      <c r="J140" s="1">
        <f>IF(C140="","",COUNTIF($I$3:I140,I140))</f>
        <v>7</v>
      </c>
      <c r="K140" s="1" t="str">
        <f>IF(B140&lt;&gt;"",IF(VLOOKUP(B140,[1]Iscritti!$A$2:$H$1002,8,FALSE)="UISP",[1]Arrivo!I140,""),"")</f>
        <v>ORO MASCH.</v>
      </c>
      <c r="L140" s="1">
        <f>IF(K140&lt;&gt;"",COUNTIF($K$3:K140,K140),"")</f>
        <v>7</v>
      </c>
    </row>
    <row r="141" spans="1:12" x14ac:dyDescent="0.25">
      <c r="A141" s="1">
        <f>IF(B141&gt;0,SUBTOTAL(3,B$3:B141),ROW()-2)</f>
        <v>139</v>
      </c>
      <c r="B141" s="7">
        <v>809</v>
      </c>
      <c r="C141" t="str">
        <f>IF(B141="","",PROPER(VLOOKUP(B141,[1]Iscritti!$A$2:$G$1002,2,FALSE)))</f>
        <v>Testa Giuseppe</v>
      </c>
      <c r="D141" s="1" t="str">
        <f>IF(B141=""," ",+PROPER(VLOOKUP(B141,[1]Iscritti!$A$2:$G$1002,3,FALSE)))</f>
        <v>M</v>
      </c>
      <c r="E141" t="str">
        <f>IF(B141=""," ",IF(VLOOKUP(B141,[1]Iscritti!$A$2:$G$1002,4,FALSE)="libero",0,VLOOKUP(B141,[1]Iscritti!$A$2:$G$1002,5,FALSE)))</f>
        <v>Mezzana Le Lumache A.S.D.</v>
      </c>
      <c r="F141" s="8">
        <v>3.3368055555555554E-2</v>
      </c>
      <c r="G141" s="9">
        <f t="shared" si="4"/>
        <v>1.5069444444444441E-2</v>
      </c>
      <c r="H141" s="9" t="e">
        <f t="shared" si="5"/>
        <v>#N/A</v>
      </c>
      <c r="I141" s="1" t="str">
        <f>IF(B141=""," ",VLOOKUP(B141,[1]Iscritti!$A$2:$G$1002,7,FALSE))</f>
        <v>ORO MASCH.</v>
      </c>
      <c r="J141" s="1">
        <f>IF(C141="","",COUNTIF($I$3:I141,I141))</f>
        <v>8</v>
      </c>
      <c r="K141" s="1" t="str">
        <f>IF(B141&lt;&gt;"",IF(VLOOKUP(B141,[1]Iscritti!$A$2:$H$1002,8,FALSE)="UISP",[1]Arrivo!I141,""),"")</f>
        <v>ORO MASCH.</v>
      </c>
      <c r="L141" s="1">
        <f>IF(K141&lt;&gt;"",COUNTIF($K$3:K141,K141),"")</f>
        <v>8</v>
      </c>
    </row>
    <row r="142" spans="1:12" x14ac:dyDescent="0.25">
      <c r="A142" s="1">
        <f>IF(B142&gt;0,SUBTOTAL(3,B$3:B142),ROW()-2)</f>
        <v>140</v>
      </c>
      <c r="B142" s="7">
        <v>816</v>
      </c>
      <c r="C142" t="str">
        <f>IF(B142="","",PROPER(VLOOKUP(B142,[1]Iscritti!$A$2:$G$1002,2,FALSE)))</f>
        <v>Barboi Camelia</v>
      </c>
      <c r="D142" s="1" t="str">
        <f>IF(B142=""," ",+PROPER(VLOOKUP(B142,[1]Iscritti!$A$2:$G$1002,3,FALSE)))</f>
        <v>F</v>
      </c>
      <c r="E142" t="str">
        <f>IF(B142=""," ",IF(VLOOKUP(B142,[1]Iscritti!$A$2:$G$1002,4,FALSE)="libero",0,VLOOKUP(B142,[1]Iscritti!$A$2:$G$1002,5,FALSE)))</f>
        <v>Isolotto A.P.D.</v>
      </c>
      <c r="F142" s="8">
        <v>3.3576388888888892E-2</v>
      </c>
      <c r="G142" s="9">
        <f t="shared" si="4"/>
        <v>1.5277777777777779E-2</v>
      </c>
      <c r="H142" s="9" t="e">
        <f t="shared" si="5"/>
        <v>#N/A</v>
      </c>
      <c r="I142" s="1" t="str">
        <f>IF(B142=""," ",VLOOKUP(B142,[1]Iscritti!$A$2:$G$1002,7,FALSE))</f>
        <v>VET. FEMM.</v>
      </c>
      <c r="J142" s="1">
        <f>IF(C142="","",COUNTIF($I$3:I142,I142))</f>
        <v>15</v>
      </c>
      <c r="K142" s="1" t="str">
        <f>IF(B142&lt;&gt;"",IF(VLOOKUP(B142,[1]Iscritti!$A$2:$H$1002,8,FALSE)="UISP",[1]Arrivo!I142,""),"")</f>
        <v>VET. FEMM.</v>
      </c>
      <c r="L142" s="1">
        <f>IF(K142&lt;&gt;"",COUNTIF($K$3:K142,K142),"")</f>
        <v>14</v>
      </c>
    </row>
    <row r="143" spans="1:12" x14ac:dyDescent="0.25">
      <c r="A143" s="1">
        <f>IF(B143&gt;0,SUBTOTAL(3,B$3:B143),ROW()-2)</f>
        <v>141</v>
      </c>
      <c r="B143" s="7">
        <v>863</v>
      </c>
      <c r="C143" t="str">
        <f>IF(B143="","",PROPER(VLOOKUP(B143,[1]Iscritti!$A$2:$G$1002,2,FALSE)))</f>
        <v>Pagni Giuseppe</v>
      </c>
      <c r="D143" s="1" t="str">
        <f>IF(B143=""," ",+PROPER(VLOOKUP(B143,[1]Iscritti!$A$2:$G$1002,3,FALSE)))</f>
        <v>M</v>
      </c>
      <c r="E143" t="str">
        <f>IF(B143=""," ",IF(VLOOKUP(B143,[1]Iscritti!$A$2:$G$1002,4,FALSE)="libero",0,VLOOKUP(B143,[1]Iscritti!$A$2:$G$1002,5,FALSE)))</f>
        <v>ASD Canapino</v>
      </c>
      <c r="F143" s="8">
        <v>3.3587962962962965E-2</v>
      </c>
      <c r="G143" s="9">
        <f t="shared" si="4"/>
        <v>1.5289351851851853E-2</v>
      </c>
      <c r="H143" s="9" t="e">
        <f t="shared" si="5"/>
        <v>#N/A</v>
      </c>
      <c r="I143" s="1" t="str">
        <f>IF(B143=""," ",VLOOKUP(B143,[1]Iscritti!$A$2:$G$1002,7,FALSE))</f>
        <v>VET. MASCH.</v>
      </c>
      <c r="J143" s="1">
        <f>IF(C143="","",COUNTIF($I$3:I143,I143))</f>
        <v>31</v>
      </c>
      <c r="K143" s="1" t="str">
        <f>IF(B143&lt;&gt;"",IF(VLOOKUP(B143,[1]Iscritti!$A$2:$H$1002,8,FALSE)="UISP",[1]Arrivo!I143,""),"")</f>
        <v>VET. MASCH.</v>
      </c>
      <c r="L143" s="1">
        <f>IF(K143&lt;&gt;"",COUNTIF($K$3:K143,K143),"")</f>
        <v>25</v>
      </c>
    </row>
    <row r="144" spans="1:12" x14ac:dyDescent="0.25">
      <c r="A144" s="1">
        <f>IF(B144&gt;0,SUBTOTAL(3,B$3:B144),ROW()-2)</f>
        <v>142</v>
      </c>
      <c r="B144" s="7">
        <v>866</v>
      </c>
      <c r="C144" t="str">
        <f>IF(B144="","",PROPER(VLOOKUP(B144,[1]Iscritti!$A$2:$G$1002,2,FALSE)))</f>
        <v>Mariotti Massimiliano</v>
      </c>
      <c r="D144" s="1" t="str">
        <f>IF(B144=""," ",+PROPER(VLOOKUP(B144,[1]Iscritti!$A$2:$G$1002,3,FALSE)))</f>
        <v>M</v>
      </c>
      <c r="E144" t="str">
        <f>IF(B144=""," ",IF(VLOOKUP(B144,[1]Iscritti!$A$2:$G$1002,4,FALSE)="libero",0,VLOOKUP(B144,[1]Iscritti!$A$2:$G$1002,5,FALSE)))</f>
        <v>EXPO FITNESS SPARTAN</v>
      </c>
      <c r="F144" s="8">
        <v>3.5324074074074077E-2</v>
      </c>
      <c r="G144" s="9">
        <f t="shared" si="4"/>
        <v>1.7025462962962964E-2</v>
      </c>
      <c r="H144" s="9" t="e">
        <f t="shared" si="5"/>
        <v>#N/A</v>
      </c>
      <c r="I144" s="1" t="str">
        <f>IF(B144=""," ",VLOOKUP(B144,[1]Iscritti!$A$2:$G$1002,7,FALSE))</f>
        <v>ASS. MASCH.</v>
      </c>
      <c r="J144" s="1">
        <f>IF(C144="","",COUNTIF($I$3:I144,I144))</f>
        <v>52</v>
      </c>
      <c r="K144" s="1" t="str">
        <f>IF(B144&lt;&gt;"",IF(VLOOKUP(B144,[1]Iscritti!$A$2:$H$1002,8,FALSE)="UISP",[1]Arrivo!I144,""),"")</f>
        <v/>
      </c>
      <c r="L144" s="1" t="str">
        <f>IF(K144&lt;&gt;"",COUNTIF($K$3:K144,K144),"")</f>
        <v/>
      </c>
    </row>
    <row r="145" spans="1:12" x14ac:dyDescent="0.25">
      <c r="A145" s="1">
        <f>IF(B145&gt;0,SUBTOTAL(3,B$3:B145),ROW()-2)</f>
        <v>143</v>
      </c>
      <c r="B145" s="7">
        <v>876</v>
      </c>
      <c r="C145" t="str">
        <f>IF(B145="","",PROPER(VLOOKUP(B145,[1]Iscritti!$A$2:$G$1002,2,FALSE)))</f>
        <v>Centoni Giacomo</v>
      </c>
      <c r="D145" s="1" t="str">
        <f>IF(B145=""," ",+PROPER(VLOOKUP(B145,[1]Iscritti!$A$2:$G$1002,3,FALSE)))</f>
        <v>M</v>
      </c>
      <c r="E145">
        <f>IF(B145=""," ",IF(VLOOKUP(B145,[1]Iscritti!$A$2:$G$1002,4,FALSE)="libero",0,VLOOKUP(B145,[1]Iscritti!$A$2:$G$1002,5,FALSE)))</f>
        <v>0</v>
      </c>
      <c r="F145" s="8">
        <v>3.6828703703703704E-2</v>
      </c>
      <c r="G145" s="9">
        <f t="shared" si="4"/>
        <v>1.8530092592592591E-2</v>
      </c>
      <c r="H145" s="9" t="e">
        <f t="shared" si="5"/>
        <v>#N/A</v>
      </c>
      <c r="I145" s="1" t="str">
        <f>IF(B145=""," ",VLOOKUP(B145,[1]Iscritti!$A$2:$G$1002,7,FALSE))</f>
        <v>ASS. MASCH.</v>
      </c>
      <c r="J145" s="1">
        <f>IF(C145="","",COUNTIF($I$3:I145,I145))</f>
        <v>53</v>
      </c>
      <c r="K145" s="1" t="str">
        <f>IF(B145&lt;&gt;"",IF(VLOOKUP(B145,[1]Iscritti!$A$2:$H$1002,8,FALSE)="UISP",[1]Arrivo!I145,""),"")</f>
        <v/>
      </c>
      <c r="L145" s="1" t="str">
        <f>IF(K145&lt;&gt;"",COUNTIF($K$3:K145,K145),"")</f>
        <v/>
      </c>
    </row>
    <row r="146" spans="1:12" x14ac:dyDescent="0.25">
      <c r="A146" s="1">
        <f>IF(B146&gt;0,SUBTOTAL(3,B$3:B146),ROW()-2)</f>
        <v>144</v>
      </c>
      <c r="B146" s="7">
        <v>751</v>
      </c>
      <c r="C146" t="str">
        <f>IF(B146="","",PROPER(VLOOKUP(B146,[1]Iscritti!$A$2:$G$1002,2,FALSE)))</f>
        <v>Grazzini Patrizia</v>
      </c>
      <c r="D146" s="1" t="str">
        <f>IF(B146=""," ",+PROPER(VLOOKUP(B146,[1]Iscritti!$A$2:$G$1002,3,FALSE)))</f>
        <v>F</v>
      </c>
      <c r="E146" t="str">
        <f>IF(B146=""," ",IF(VLOOKUP(B146,[1]Iscritti!$A$2:$G$1002,4,FALSE)="libero",0,VLOOKUP(B146,[1]Iscritti!$A$2:$G$1002,5,FALSE)))</f>
        <v>Montecatini Marathon A.S.D.</v>
      </c>
      <c r="F146" s="8">
        <v>3.7395833333333336E-2</v>
      </c>
      <c r="G146" s="9">
        <f t="shared" si="4"/>
        <v>1.9097222222222224E-2</v>
      </c>
      <c r="H146" s="9" t="e">
        <f t="shared" si="5"/>
        <v>#N/A</v>
      </c>
      <c r="I146" s="1" t="str">
        <f>IF(B146=""," ",VLOOKUP(B146,[1]Iscritti!$A$2:$G$1002,7,FALSE))</f>
        <v>ARG. FEMM.</v>
      </c>
      <c r="J146" s="1">
        <f>IF(C146="","",COUNTIF($I$3:I146,I146))</f>
        <v>9</v>
      </c>
      <c r="K146" s="1" t="str">
        <f>IF(B146&lt;&gt;"",IF(VLOOKUP(B146,[1]Iscritti!$A$2:$H$1002,8,FALSE)="UISP",[1]Arrivo!I146,""),"")</f>
        <v>ARG. FEMM.</v>
      </c>
      <c r="L146" s="1">
        <f>IF(K146&lt;&gt;"",COUNTIF($K$3:K146,K146),"")</f>
        <v>7</v>
      </c>
    </row>
    <row r="147" spans="1:12" x14ac:dyDescent="0.25">
      <c r="A147" s="1">
        <f>IF(B147&gt;0,SUBTOTAL(3,B$3:B147),ROW()-2)</f>
        <v>145</v>
      </c>
      <c r="B147" s="7">
        <v>789</v>
      </c>
      <c r="C147" t="str">
        <f>IF(B147="","",PROPER(VLOOKUP(B147,[1]Iscritti!$A$2:$G$1002,2,FALSE)))</f>
        <v>Insetti Luigi</v>
      </c>
      <c r="D147" s="1" t="str">
        <f>IF(B147=""," ",+PROPER(VLOOKUP(B147,[1]Iscritti!$A$2:$G$1002,3,FALSE)))</f>
        <v>M</v>
      </c>
      <c r="E147" t="str">
        <f>IF(B147=""," ",IF(VLOOKUP(B147,[1]Iscritti!$A$2:$G$1002,4,FALSE)="libero",0,VLOOKUP(B147,[1]Iscritti!$A$2:$G$1002,5,FALSE)))</f>
        <v>Montecatini Marathon A.S.D.</v>
      </c>
      <c r="F147" s="8">
        <v>3.878472222222222E-2</v>
      </c>
      <c r="G147" s="9">
        <f t="shared" si="4"/>
        <v>2.0486111111111108E-2</v>
      </c>
      <c r="H147" s="9" t="e">
        <f t="shared" si="5"/>
        <v>#N/A</v>
      </c>
      <c r="I147" s="1" t="str">
        <f>IF(B147=""," ",VLOOKUP(B147,[1]Iscritti!$A$2:$G$1002,7,FALSE))</f>
        <v>ORO MASCH.</v>
      </c>
      <c r="J147" s="1">
        <f>IF(C147="","",COUNTIF($I$3:I147,I147))</f>
        <v>9</v>
      </c>
      <c r="K147" s="1" t="str">
        <f>IF(B147&lt;&gt;"",IF(VLOOKUP(B147,[1]Iscritti!$A$2:$H$1002,8,FALSE)="UISP",[1]Arrivo!I147,""),"")</f>
        <v>ORO MASCH.</v>
      </c>
      <c r="L147" s="1">
        <f>IF(K147&lt;&gt;"",COUNTIF($K$3:K147,K147),"")</f>
        <v>9</v>
      </c>
    </row>
    <row r="148" spans="1:12" x14ac:dyDescent="0.25">
      <c r="A148" s="1">
        <f>IF(B148&gt;0,SUBTOTAL(3,B$3:B148),ROW()-2)</f>
        <v>146</v>
      </c>
      <c r="B148" s="7">
        <v>769</v>
      </c>
      <c r="C148" t="str">
        <f>IF(B148="","",PROPER(VLOOKUP(B148,[1]Iscritti!$A$2:$G$1002,2,FALSE)))</f>
        <v>Fontanelli Ilaria</v>
      </c>
      <c r="D148" s="1" t="str">
        <f>IF(B148=""," ",+PROPER(VLOOKUP(B148,[1]Iscritti!$A$2:$G$1002,3,FALSE)))</f>
        <v>F</v>
      </c>
      <c r="E148" t="str">
        <f>IF(B148=""," ",IF(VLOOKUP(B148,[1]Iscritti!$A$2:$G$1002,4,FALSE)="libero",0,VLOOKUP(B148,[1]Iscritti!$A$2:$G$1002,5,FALSE)))</f>
        <v>A.S.D. Marciatori Antraccoli</v>
      </c>
      <c r="F148" s="8">
        <v>3.9270833333333331E-2</v>
      </c>
      <c r="G148" s="9">
        <f t="shared" si="4"/>
        <v>2.0972222222222218E-2</v>
      </c>
      <c r="H148" s="9" t="e">
        <f t="shared" si="5"/>
        <v>#N/A</v>
      </c>
      <c r="I148" s="1" t="str">
        <f>IF(B148=""," ",VLOOKUP(B148,[1]Iscritti!$A$2:$G$1002,7,FALSE))</f>
        <v>ASS. FEMM.</v>
      </c>
      <c r="J148" s="1">
        <f>IF(C148="","",COUNTIF($I$3:I148,I148))</f>
        <v>10</v>
      </c>
      <c r="K148" s="1" t="str">
        <f>IF(B148&lt;&gt;"",IF(VLOOKUP(B148,[1]Iscritti!$A$2:$H$1002,8,FALSE)="UISP",[1]Arrivo!I148,""),"")</f>
        <v/>
      </c>
      <c r="L148" s="1" t="str">
        <f>IF(K148&lt;&gt;"",COUNTIF($K$3:K148,K148),"")</f>
        <v/>
      </c>
    </row>
  </sheetData>
  <mergeCells count="1">
    <mergeCell ref="B1:D1"/>
  </mergeCells>
  <conditionalFormatting sqref="A3:A148">
    <cfRule type="expression" dxfId="5" priority="2" stopIfTrue="1">
      <formula>M3&gt;0</formula>
    </cfRule>
  </conditionalFormatting>
  <conditionalFormatting sqref="F1:I1">
    <cfRule type="cellIs" dxfId="4" priority="3" stopIfTrue="1" operator="notEqual">
      <formula>"ATTENZIONE! - numero duplicato!"</formula>
    </cfRule>
  </conditionalFormatting>
  <conditionalFormatting sqref="J3:L148">
    <cfRule type="cellIs" dxfId="3" priority="4" stopIfTrue="1" operator="equal">
      <formula>1</formula>
    </cfRule>
    <cfRule type="cellIs" dxfId="2" priority="5" stopIfTrue="1" operator="equal">
      <formula>2</formula>
    </cfRule>
    <cfRule type="cellIs" dxfId="1" priority="6" stopIfTrue="1" operator="equal">
      <formula>3</formula>
    </cfRule>
  </conditionalFormatting>
  <conditionalFormatting sqref="I3:I148">
    <cfRule type="expression" dxfId="0" priority="1" stopIfTrue="1">
      <formula>J3=S3</formula>
    </cfRule>
  </conditionalFormatting>
  <dataValidations count="1">
    <dataValidation type="whole" allowBlank="1" showErrorMessage="1" sqref="B3:B148" xr:uid="{1A1886A4-E68F-4761-9927-531E3E1837D6}">
      <formula1>+$K$1</formula1>
      <formula2>+$L$1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56">
              <controlPr defaultSize="0" print="0" autoFill="0" autoLine="0" autoPict="0" macro="[1]!assm" altText="ASS MASCH.">
                <anchor moveWithCells="1" sizeWithCells="1">
                  <from>
                    <xdr:col>1</xdr:col>
                    <xdr:colOff>47625</xdr:colOff>
                    <xdr:row>0</xdr:row>
                    <xdr:rowOff>28575</xdr:rowOff>
                  </from>
                  <to>
                    <xdr:col>2</xdr:col>
                    <xdr:colOff>171450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157">
              <controlPr defaultSize="0" print="0" autoFill="0" autoLine="0" autoPict="0" macro="[1]!vetm" altText="VET. MASCH.">
                <anchor moveWithCells="1" sizeWithCells="1">
                  <from>
                    <xdr:col>2</xdr:col>
                    <xdr:colOff>295275</xdr:colOff>
                    <xdr:row>0</xdr:row>
                    <xdr:rowOff>28575</xdr:rowOff>
                  </from>
                  <to>
                    <xdr:col>2</xdr:col>
                    <xdr:colOff>809625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158">
              <controlPr defaultSize="0" print="0" autoFill="0" autoLine="0" autoPict="0" macro="[1]!argm" altText="ARG. MASCH.">
                <anchor moveWithCells="1" sizeWithCells="1">
                  <from>
                    <xdr:col>2</xdr:col>
                    <xdr:colOff>876300</xdr:colOff>
                    <xdr:row>0</xdr:row>
                    <xdr:rowOff>19050</xdr:rowOff>
                  </from>
                  <to>
                    <xdr:col>2</xdr:col>
                    <xdr:colOff>1438275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159">
              <controlPr defaultSize="0" print="0" autoFill="0" autoLine="0" autoPict="0" macro="[1]!orom" altText="ASS MASCH.">
                <anchor moveWithCells="1" sizeWithCells="1">
                  <from>
                    <xdr:col>2</xdr:col>
                    <xdr:colOff>1533525</xdr:colOff>
                    <xdr:row>0</xdr:row>
                    <xdr:rowOff>28575</xdr:rowOff>
                  </from>
                  <to>
                    <xdr:col>3</xdr:col>
                    <xdr:colOff>190500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160">
              <controlPr defaultSize="0" print="0" autoFill="0" autoLine="0" autoPict="0" macro="[1]!assf" altText="ASS. FEMM.">
                <anchor moveWithCells="1" sizeWithCells="1">
                  <from>
                    <xdr:col>3</xdr:col>
                    <xdr:colOff>314325</xdr:colOff>
                    <xdr:row>0</xdr:row>
                    <xdr:rowOff>28575</xdr:rowOff>
                  </from>
                  <to>
                    <xdr:col>4</xdr:col>
                    <xdr:colOff>342900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161">
              <controlPr defaultSize="0" print="0" autoFill="0" autoLine="0" autoPict="0" macro="[1]!vetf" altText="VET. FEMM.">
                <anchor moveWithCells="1" sizeWithCells="1">
                  <from>
                    <xdr:col>4</xdr:col>
                    <xdr:colOff>409575</xdr:colOff>
                    <xdr:row>0</xdr:row>
                    <xdr:rowOff>38100</xdr:rowOff>
                  </from>
                  <to>
                    <xdr:col>4</xdr:col>
                    <xdr:colOff>923925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162">
              <controlPr defaultSize="0" print="0" autoFill="0" autoLine="0" autoPict="0" macro="[1]!argf" altText="ARG. FEMM.">
                <anchor moveWithCells="1" sizeWithCells="1">
                  <from>
                    <xdr:col>4</xdr:col>
                    <xdr:colOff>981075</xdr:colOff>
                    <xdr:row>0</xdr:row>
                    <xdr:rowOff>38100</xdr:rowOff>
                  </from>
                  <to>
                    <xdr:col>4</xdr:col>
                    <xdr:colOff>1524000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163">
              <controlPr defaultSize="0" print="0" autoFill="0" autoLine="0" autoPict="0" macro="[1]!orof" altText="ORO FEMM.">
                <anchor moveWithCells="1" sizeWithCells="1">
                  <from>
                    <xdr:col>4</xdr:col>
                    <xdr:colOff>1590675</xdr:colOff>
                    <xdr:row>0</xdr:row>
                    <xdr:rowOff>19050</xdr:rowOff>
                  </from>
                  <to>
                    <xdr:col>5</xdr:col>
                    <xdr:colOff>76200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165">
              <controlPr defaultSize="0" print="0" autoFill="0" autoLine="0" autoPict="0" macro="[1]!Stampa_Class_gen" altText="ASS MASCH.">
                <anchor moveWithCells="1" sizeWithCells="1">
                  <from>
                    <xdr:col>5</xdr:col>
                    <xdr:colOff>485775</xdr:colOff>
                    <xdr:row>0</xdr:row>
                    <xdr:rowOff>28575</xdr:rowOff>
                  </from>
                  <to>
                    <xdr:col>7</xdr:col>
                    <xdr:colOff>142875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Montecatini Marathon</dc:creator>
  <cp:lastModifiedBy>Montecatini Marathon</cp:lastModifiedBy>
  <dcterms:created xsi:type="dcterms:W3CDTF">2025-07-08T09:50:14Z</dcterms:created>
  <dcterms:modified xsi:type="dcterms:W3CDTF">2025-07-08T09:52:05Z</dcterms:modified>
</cp:coreProperties>
</file>